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"/>
    </mc:Choice>
  </mc:AlternateContent>
  <bookViews>
    <workbookView xWindow="480" yWindow="45" windowWidth="27840" windowHeight="15015" firstSheet="2" activeTab="2"/>
  </bookViews>
  <sheets>
    <sheet name="集計" sheetId="16" r:id="rId1"/>
    <sheet name="base" sheetId="17" r:id="rId2"/>
    <sheet name="1月" sheetId="18" r:id="rId3"/>
    <sheet name="3月-2" sheetId="19" r:id="rId4"/>
    <sheet name="4月" sheetId="21" r:id="rId5"/>
    <sheet name="5月" sheetId="22" r:id="rId6"/>
    <sheet name="6月" sheetId="23" r:id="rId7"/>
    <sheet name="7月" sheetId="24" r:id="rId8"/>
    <sheet name="8月" sheetId="25" r:id="rId9"/>
    <sheet name="9月" sheetId="26" r:id="rId10"/>
    <sheet name="10月" sheetId="27" r:id="rId11"/>
    <sheet name="11月" sheetId="28" r:id="rId12"/>
    <sheet name="12月" sheetId="29" r:id="rId13"/>
    <sheet name="2014年合計" sheetId="31" r:id="rId14"/>
    <sheet name="稼働実績" sheetId="32" r:id="rId15"/>
    <sheet name="Sheet1" sheetId="33" r:id="rId16"/>
  </sheets>
  <calcPr calcId="152511"/>
</workbook>
</file>

<file path=xl/calcChain.xml><?xml version="1.0" encoding="utf-8"?>
<calcChain xmlns="http://schemas.openxmlformats.org/spreadsheetml/2006/main">
  <c r="D37" i="18" l="1"/>
  <c r="E37" i="18"/>
  <c r="G37" i="18"/>
  <c r="I37" i="18"/>
  <c r="J37" i="18"/>
  <c r="K37" i="18"/>
  <c r="L37" i="18"/>
  <c r="M37" i="18"/>
  <c r="O37" i="18"/>
  <c r="P37" i="18"/>
  <c r="Q37" i="18"/>
  <c r="R37" i="18"/>
  <c r="T37" i="18"/>
  <c r="U37" i="18"/>
  <c r="V37" i="18"/>
  <c r="R41" i="18" l="1"/>
  <c r="Q41" i="18"/>
  <c r="P41" i="18"/>
  <c r="O41" i="18"/>
  <c r="M41" i="18"/>
  <c r="L41" i="18"/>
  <c r="K41" i="18"/>
  <c r="J41" i="18"/>
  <c r="I41" i="18"/>
  <c r="G41" i="18"/>
  <c r="E41" i="18"/>
  <c r="D41" i="18"/>
  <c r="R41" i="29" l="1"/>
  <c r="Q41" i="29"/>
  <c r="P41" i="29"/>
  <c r="O41" i="29"/>
  <c r="M41" i="29"/>
  <c r="L41" i="29"/>
  <c r="K41" i="29"/>
  <c r="J41" i="29"/>
  <c r="I41" i="29"/>
  <c r="G41" i="29"/>
  <c r="E41" i="29"/>
  <c r="D41" i="29"/>
  <c r="V37" i="29"/>
  <c r="U37" i="29"/>
  <c r="T37" i="29"/>
  <c r="V37" i="27" l="1"/>
  <c r="W37" i="27"/>
  <c r="X37" i="27"/>
  <c r="K41" i="27" l="1"/>
  <c r="J37" i="26" l="1"/>
  <c r="K37" i="26"/>
  <c r="L41" i="26" l="1"/>
  <c r="M41" i="26"/>
  <c r="X38" i="25" l="1"/>
  <c r="Y38" i="25"/>
  <c r="Z38" i="25"/>
  <c r="V42" i="25" l="1"/>
  <c r="U42" i="25"/>
  <c r="S37" i="24" l="1"/>
  <c r="T37" i="24"/>
  <c r="C37" i="21" l="1"/>
  <c r="D37" i="21"/>
  <c r="E37" i="21"/>
  <c r="F37" i="21"/>
  <c r="G37" i="21"/>
  <c r="H37" i="21"/>
  <c r="I37" i="21"/>
  <c r="J37" i="21"/>
  <c r="M37" i="21"/>
  <c r="O37" i="21"/>
  <c r="P37" i="21"/>
  <c r="Q37" i="21"/>
  <c r="R37" i="21"/>
  <c r="V37" i="21"/>
  <c r="D37" i="19" l="1"/>
  <c r="E37" i="19"/>
  <c r="F37" i="19"/>
  <c r="G37" i="19"/>
  <c r="I37" i="19"/>
  <c r="L37" i="19"/>
  <c r="M37" i="19"/>
  <c r="N37" i="19"/>
  <c r="O37" i="19"/>
  <c r="Q37" i="19"/>
  <c r="R37" i="19"/>
  <c r="S37" i="19"/>
  <c r="T37" i="19"/>
  <c r="V37" i="19"/>
  <c r="W37" i="19"/>
  <c r="X37" i="19"/>
  <c r="Z43" i="19" l="1"/>
  <c r="M41" i="19" l="1"/>
  <c r="T41" i="19" l="1"/>
  <c r="S41" i="19"/>
  <c r="R41" i="19"/>
  <c r="Q41" i="19"/>
  <c r="O41" i="19"/>
  <c r="N41" i="19"/>
  <c r="I41" i="19"/>
  <c r="G41" i="19"/>
  <c r="F41" i="19"/>
  <c r="E41" i="19"/>
  <c r="D41" i="19"/>
  <c r="J41" i="19" l="1"/>
  <c r="K41" i="19"/>
  <c r="Z41" i="19" l="1"/>
  <c r="R41" i="28" l="1"/>
  <c r="Q41" i="28"/>
  <c r="P41" i="28"/>
  <c r="O41" i="28"/>
  <c r="M41" i="28"/>
  <c r="L41" i="28"/>
  <c r="K41" i="28"/>
  <c r="J41" i="28"/>
  <c r="I41" i="28"/>
  <c r="G41" i="28"/>
  <c r="E41" i="28"/>
  <c r="D41" i="28"/>
  <c r="V37" i="28"/>
  <c r="U37" i="28"/>
  <c r="T37" i="28"/>
  <c r="T41" i="27" l="1"/>
  <c r="S41" i="27"/>
  <c r="R41" i="27"/>
  <c r="Q41" i="27"/>
  <c r="O41" i="27"/>
  <c r="N41" i="27"/>
  <c r="M41" i="27"/>
  <c r="L41" i="27"/>
  <c r="I41" i="27"/>
  <c r="H41" i="27"/>
  <c r="G41" i="27"/>
  <c r="F41" i="27"/>
  <c r="E41" i="27"/>
  <c r="D41" i="27"/>
  <c r="Z43" i="26"/>
  <c r="Z45" i="26" l="1"/>
  <c r="Z46" i="26"/>
  <c r="Z47" i="26"/>
  <c r="V37" i="26" l="1"/>
  <c r="W37" i="26"/>
  <c r="X37" i="26"/>
  <c r="W37" i="24" l="1"/>
  <c r="R41" i="24" l="1"/>
  <c r="Q41" i="24"/>
  <c r="P41" i="24"/>
  <c r="O41" i="24"/>
  <c r="M41" i="24"/>
  <c r="L41" i="24"/>
  <c r="J41" i="24"/>
  <c r="I41" i="24"/>
  <c r="H41" i="24"/>
  <c r="G41" i="24"/>
  <c r="F41" i="24"/>
  <c r="E41" i="24"/>
  <c r="D41" i="24"/>
  <c r="C41" i="24"/>
  <c r="T37" i="23" l="1"/>
  <c r="U37" i="23"/>
  <c r="V37" i="23"/>
  <c r="V41" i="23" l="1"/>
  <c r="D27" i="33" l="1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C27" i="33"/>
  <c r="D26" i="33"/>
  <c r="E26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C26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C25" i="33"/>
  <c r="D24" i="33"/>
  <c r="E24" i="33"/>
  <c r="F24" i="33"/>
  <c r="G24" i="33"/>
  <c r="H24" i="33"/>
  <c r="I24" i="33"/>
  <c r="J24" i="33"/>
  <c r="K24" i="33"/>
  <c r="L24" i="33"/>
  <c r="M24" i="33"/>
  <c r="N24" i="33"/>
  <c r="O24" i="33"/>
  <c r="P24" i="33"/>
  <c r="Q24" i="33"/>
  <c r="C24" i="33"/>
  <c r="D23" i="33"/>
  <c r="E23" i="33"/>
  <c r="F23" i="33"/>
  <c r="G23" i="33"/>
  <c r="H23" i="33"/>
  <c r="I23" i="33"/>
  <c r="J23" i="33"/>
  <c r="K23" i="33"/>
  <c r="L23" i="33"/>
  <c r="M23" i="33"/>
  <c r="N23" i="33"/>
  <c r="O23" i="33"/>
  <c r="P23" i="33"/>
  <c r="Q23" i="33"/>
  <c r="C23" i="33"/>
  <c r="D22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C22" i="33"/>
  <c r="T37" i="21" l="1"/>
  <c r="U37" i="21"/>
  <c r="U37" i="24" l="1"/>
  <c r="V37" i="24"/>
  <c r="C41" i="22" l="1"/>
  <c r="D41" i="22"/>
  <c r="E41" i="22"/>
  <c r="F41" i="22"/>
  <c r="G41" i="22"/>
  <c r="H41" i="22"/>
  <c r="I41" i="22"/>
  <c r="J41" i="22"/>
  <c r="T41" i="26" l="1"/>
  <c r="S41" i="26"/>
  <c r="R41" i="26"/>
  <c r="Q41" i="26"/>
  <c r="I41" i="26"/>
  <c r="H41" i="26"/>
  <c r="O41" i="26"/>
  <c r="N41" i="26"/>
  <c r="G41" i="26"/>
  <c r="F41" i="26"/>
  <c r="E41" i="26"/>
  <c r="D41" i="26"/>
  <c r="T42" i="25"/>
  <c r="S42" i="25"/>
  <c r="R42" i="25"/>
  <c r="Q42" i="25"/>
  <c r="O42" i="25"/>
  <c r="L42" i="25"/>
  <c r="K42" i="25"/>
  <c r="J42" i="25"/>
  <c r="I42" i="25"/>
  <c r="F42" i="25"/>
  <c r="E42" i="25"/>
  <c r="D42" i="25"/>
  <c r="C42" i="25"/>
  <c r="R41" i="23"/>
  <c r="Q41" i="23"/>
  <c r="P41" i="23"/>
  <c r="O41" i="23"/>
  <c r="M41" i="23"/>
  <c r="L41" i="23"/>
  <c r="J41" i="23"/>
  <c r="I41" i="23"/>
  <c r="H41" i="23"/>
  <c r="G41" i="23"/>
  <c r="F41" i="23"/>
  <c r="E41" i="23"/>
  <c r="D41" i="23"/>
  <c r="C41" i="23"/>
  <c r="R41" i="22"/>
  <c r="Q41" i="22"/>
  <c r="P41" i="22"/>
  <c r="O41" i="22"/>
  <c r="M41" i="22"/>
  <c r="L41" i="22"/>
  <c r="AA41" i="17"/>
  <c r="Z41" i="17"/>
  <c r="X41" i="17"/>
  <c r="W41" i="17"/>
  <c r="V41" i="17"/>
  <c r="U41" i="17"/>
  <c r="S41" i="17"/>
  <c r="R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Z41" i="26" l="1"/>
  <c r="AA41" i="26" s="1"/>
</calcChain>
</file>

<file path=xl/sharedStrings.xml><?xml version="1.0" encoding="utf-8"?>
<sst xmlns="http://schemas.openxmlformats.org/spreadsheetml/2006/main" count="1013" uniqueCount="190">
  <si>
    <t>菊２カラー機</t>
    <rPh sb="0" eb="1">
      <t>キク</t>
    </rPh>
    <rPh sb="5" eb="6">
      <t>キ</t>
    </rPh>
    <phoneticPr fontId="1"/>
  </si>
  <si>
    <t>菊4カラー機</t>
    <rPh sb="0" eb="1">
      <t>キク</t>
    </rPh>
    <rPh sb="5" eb="6">
      <t>キ</t>
    </rPh>
    <phoneticPr fontId="1"/>
  </si>
  <si>
    <t>台数</t>
    <rPh sb="0" eb="2">
      <t>ダイスウ</t>
    </rPh>
    <phoneticPr fontId="1"/>
  </si>
  <si>
    <t>通し</t>
    <rPh sb="0" eb="1">
      <t>トオ</t>
    </rPh>
    <phoneticPr fontId="1"/>
  </si>
  <si>
    <t>生産部　機材稼働実績表</t>
    <rPh sb="0" eb="2">
      <t>セイサン</t>
    </rPh>
    <rPh sb="2" eb="3">
      <t>ブ</t>
    </rPh>
    <rPh sb="4" eb="6">
      <t>キザイ</t>
    </rPh>
    <rPh sb="6" eb="8">
      <t>カドウ</t>
    </rPh>
    <rPh sb="8" eb="10">
      <t>ジッセキ</t>
    </rPh>
    <rPh sb="10" eb="11">
      <t>ヒョウ</t>
    </rPh>
    <phoneticPr fontId="1"/>
  </si>
  <si>
    <t>中綴じ機</t>
    <rPh sb="0" eb="1">
      <t>ナカ</t>
    </rPh>
    <rPh sb="1" eb="2">
      <t>ト</t>
    </rPh>
    <rPh sb="3" eb="4">
      <t>キ</t>
    </rPh>
    <phoneticPr fontId="1"/>
  </si>
  <si>
    <t>件数</t>
    <rPh sb="0" eb="2">
      <t>ケンスウ</t>
    </rPh>
    <phoneticPr fontId="1"/>
  </si>
  <si>
    <t>部数</t>
    <rPh sb="0" eb="2">
      <t>ブスウ</t>
    </rPh>
    <phoneticPr fontId="1"/>
  </si>
  <si>
    <t>バインダー機</t>
    <rPh sb="5" eb="6">
      <t>キ</t>
    </rPh>
    <phoneticPr fontId="1"/>
  </si>
  <si>
    <t>オンデマンド機</t>
    <rPh sb="6" eb="7">
      <t>キ</t>
    </rPh>
    <phoneticPr fontId="1"/>
  </si>
  <si>
    <t>菊２カラー機</t>
    <phoneticPr fontId="1"/>
  </si>
  <si>
    <t>菊4カラー機</t>
    <phoneticPr fontId="1"/>
  </si>
  <si>
    <t>オンデマンド機</t>
    <phoneticPr fontId="1"/>
  </si>
  <si>
    <t>中綴じ機</t>
    <phoneticPr fontId="1"/>
  </si>
  <si>
    <t>バインダー機</t>
    <phoneticPr fontId="1"/>
  </si>
  <si>
    <t>残業時間 （分）</t>
    <rPh sb="0" eb="2">
      <t>ザンギョウ</t>
    </rPh>
    <rPh sb="2" eb="4">
      <t>ジカン</t>
    </rPh>
    <rPh sb="6" eb="7">
      <t>ブン</t>
    </rPh>
    <phoneticPr fontId="1"/>
  </si>
  <si>
    <t>不適合    （社内）</t>
    <rPh sb="0" eb="3">
      <t>フテキゴウ</t>
    </rPh>
    <rPh sb="8" eb="10">
      <t>シャナイ</t>
    </rPh>
    <phoneticPr fontId="1"/>
  </si>
  <si>
    <t>不適合    （クレーム）</t>
    <rPh sb="0" eb="3">
      <t>フテキゴウ</t>
    </rPh>
    <phoneticPr fontId="1"/>
  </si>
  <si>
    <t>稼働実績 （累計）</t>
    <rPh sb="0" eb="2">
      <t>カドウ</t>
    </rPh>
    <rPh sb="2" eb="4">
      <t>ジッセキ</t>
    </rPh>
    <rPh sb="6" eb="8">
      <t>ルイケイ</t>
    </rPh>
    <phoneticPr fontId="1"/>
  </si>
  <si>
    <t>１日の稼働目標</t>
    <rPh sb="1" eb="2">
      <t>ニチ</t>
    </rPh>
    <rPh sb="3" eb="5">
      <t>カドウ</t>
    </rPh>
    <rPh sb="5" eb="7">
      <t>モクヒョウ</t>
    </rPh>
    <phoneticPr fontId="1"/>
  </si>
  <si>
    <t xml:space="preserve">月間の稼働目標 </t>
    <rPh sb="0" eb="2">
      <t>ゲッカン</t>
    </rPh>
    <phoneticPr fontId="1"/>
  </si>
  <si>
    <t>達成率（目標÷実績）</t>
    <rPh sb="0" eb="2">
      <t>タッセイ</t>
    </rPh>
    <rPh sb="2" eb="3">
      <t>リツ</t>
    </rPh>
    <rPh sb="4" eb="6">
      <t>モクヒョウ</t>
    </rPh>
    <rPh sb="7" eb="9">
      <t>ジッセキ</t>
    </rPh>
    <phoneticPr fontId="1"/>
  </si>
  <si>
    <t>CTP</t>
    <phoneticPr fontId="1"/>
  </si>
  <si>
    <t>ＣＴＰ</t>
    <phoneticPr fontId="1"/>
  </si>
  <si>
    <t>土曜日は0.4で計算</t>
    <phoneticPr fontId="1"/>
  </si>
  <si>
    <t>Ａ３機 １号機</t>
    <rPh sb="2" eb="3">
      <t>キ</t>
    </rPh>
    <rPh sb="5" eb="7">
      <t>ゴウキ</t>
    </rPh>
    <phoneticPr fontId="1"/>
  </si>
  <si>
    <t>Ａ3機 2号機</t>
    <rPh sb="2" eb="3">
      <t>キ</t>
    </rPh>
    <rPh sb="5" eb="7">
      <t>ゴウキ</t>
    </rPh>
    <phoneticPr fontId="1"/>
  </si>
  <si>
    <t>Ａ３機 3号機</t>
    <rPh sb="2" eb="3">
      <t>キ</t>
    </rPh>
    <rPh sb="5" eb="7">
      <t>ゴウキ</t>
    </rPh>
    <phoneticPr fontId="1"/>
  </si>
  <si>
    <t>Ａ2機 1号機</t>
    <rPh sb="2" eb="3">
      <t>キ</t>
    </rPh>
    <rPh sb="5" eb="7">
      <t>ゴウキ</t>
    </rPh>
    <phoneticPr fontId="1"/>
  </si>
  <si>
    <t>Ａ2機 2号機</t>
    <rPh sb="2" eb="3">
      <t>キ</t>
    </rPh>
    <rPh sb="5" eb="7">
      <t>ゴウキ</t>
    </rPh>
    <phoneticPr fontId="1"/>
  </si>
  <si>
    <t>Ａ３機 １号機</t>
    <phoneticPr fontId="1"/>
  </si>
  <si>
    <t>Ａ3機 2号機</t>
    <phoneticPr fontId="1"/>
  </si>
  <si>
    <t>Ａ３機 3号機</t>
    <phoneticPr fontId="1"/>
  </si>
  <si>
    <t>Ａ2機 1号機</t>
    <phoneticPr fontId="1"/>
  </si>
  <si>
    <t>Ａ2機 2号機</t>
    <phoneticPr fontId="1"/>
  </si>
  <si>
    <t>フレディア</t>
    <phoneticPr fontId="1"/>
  </si>
  <si>
    <t>ラクセル</t>
    <phoneticPr fontId="1"/>
  </si>
  <si>
    <t>件目標なし</t>
    <rPh sb="0" eb="1">
      <t>ケン</t>
    </rPh>
    <rPh sb="1" eb="3">
      <t>モクヒョウ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</si>
  <si>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</si>
  <si>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</si>
  <si>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</si>
  <si>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</si>
  <si>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</si>
  <si>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</si>
  <si>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</si>
  <si>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</si>
  <si>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木</t>
    <rPh sb="0" eb="1">
      <t>モク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</si>
  <si>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</si>
  <si>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</si>
  <si>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</si>
  <si>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</si>
  <si>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</si>
  <si>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実稼働日数＝23.6日</t>
    <rPh sb="0" eb="1">
      <t>ジツ</t>
    </rPh>
    <rPh sb="1" eb="3">
      <t>カドウ</t>
    </rPh>
    <rPh sb="3" eb="5">
      <t>ニッスウ</t>
    </rPh>
    <rPh sb="10" eb="11">
      <t>ニチ</t>
    </rPh>
    <phoneticPr fontId="1"/>
  </si>
  <si>
    <t>１月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</si>
  <si>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</si>
  <si>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</si>
  <si>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</si>
  <si>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</si>
  <si>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</si>
  <si>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</si>
  <si>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</si>
  <si>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</si>
  <si>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</si>
  <si>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</si>
  <si>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</si>
  <si>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Ａ３機</t>
    <rPh sb="2" eb="3">
      <t>キ</t>
    </rPh>
    <phoneticPr fontId="1"/>
  </si>
  <si>
    <t>Ａ２機</t>
    <rPh sb="2" eb="3">
      <t>キ</t>
    </rPh>
    <phoneticPr fontId="1"/>
  </si>
  <si>
    <t>カラー機　（菊４）</t>
    <rPh sb="3" eb="4">
      <t>キ</t>
    </rPh>
    <rPh sb="6" eb="7">
      <t>キク</t>
    </rPh>
    <phoneticPr fontId="1"/>
  </si>
  <si>
    <t>カラー機　（菊２）</t>
    <rPh sb="3" eb="4">
      <t>キ</t>
    </rPh>
    <rPh sb="6" eb="7">
      <t>キク</t>
    </rPh>
    <phoneticPr fontId="1"/>
  </si>
  <si>
    <t>オンデマンド印刷</t>
    <rPh sb="6" eb="8">
      <t>インサツ</t>
    </rPh>
    <phoneticPr fontId="1"/>
  </si>
  <si>
    <t>TDP</t>
    <phoneticPr fontId="1"/>
  </si>
  <si>
    <t xml:space="preserve">Ａ2機 </t>
    <rPh sb="2" eb="3">
      <t>キ</t>
    </rPh>
    <phoneticPr fontId="1"/>
  </si>
  <si>
    <t>実稼働日数＝22日</t>
    <rPh sb="0" eb="1">
      <t>ジツ</t>
    </rPh>
    <rPh sb="1" eb="3">
      <t>カドウ</t>
    </rPh>
    <rPh sb="3" eb="5">
      <t>ニッスウ</t>
    </rPh>
    <rPh sb="8" eb="9">
      <t>ニチ</t>
    </rPh>
    <phoneticPr fontId="1"/>
  </si>
  <si>
    <t>1月</t>
    <rPh sb="1" eb="2">
      <t>ガツ</t>
    </rPh>
    <phoneticPr fontId="1"/>
  </si>
  <si>
    <t>3月</t>
  </si>
  <si>
    <t>リョービA3機 1号機</t>
    <rPh sb="6" eb="7">
      <t>キ</t>
    </rPh>
    <rPh sb="9" eb="11">
      <t>ゴウキ</t>
    </rPh>
    <phoneticPr fontId="1"/>
  </si>
  <si>
    <t>版数</t>
    <rPh sb="0" eb="1">
      <t>ハン</t>
    </rPh>
    <rPh sb="1" eb="2">
      <t>カズ</t>
    </rPh>
    <phoneticPr fontId="1"/>
  </si>
  <si>
    <t>リョービA3機 2号機</t>
    <phoneticPr fontId="1"/>
  </si>
  <si>
    <t>菊2カラー機</t>
    <rPh sb="0" eb="1">
      <t>キク</t>
    </rPh>
    <rPh sb="5" eb="6">
      <t>キ</t>
    </rPh>
    <phoneticPr fontId="1"/>
  </si>
  <si>
    <t>Ａ3機 2号機</t>
    <phoneticPr fontId="1"/>
  </si>
  <si>
    <t>菊２カラー機</t>
    <phoneticPr fontId="1"/>
  </si>
  <si>
    <t>中綴じ機</t>
    <phoneticPr fontId="1"/>
  </si>
  <si>
    <t>バインダー機</t>
    <phoneticPr fontId="1"/>
  </si>
  <si>
    <t>ＣＴＰ</t>
    <phoneticPr fontId="1"/>
  </si>
  <si>
    <t xml:space="preserve"> </t>
    <phoneticPr fontId="1"/>
  </si>
  <si>
    <t>フレ4C</t>
    <phoneticPr fontId="1"/>
  </si>
  <si>
    <t>フレ１C</t>
    <phoneticPr fontId="1"/>
  </si>
  <si>
    <t>TDP</t>
    <phoneticPr fontId="1"/>
  </si>
  <si>
    <t>フレディア1c</t>
    <phoneticPr fontId="1"/>
  </si>
  <si>
    <t>フレディア４ｃ</t>
    <phoneticPr fontId="1"/>
  </si>
  <si>
    <t>TDP</t>
    <phoneticPr fontId="1"/>
  </si>
  <si>
    <t>フレディア</t>
    <phoneticPr fontId="1"/>
  </si>
  <si>
    <t>Ａ3機 2号機</t>
    <phoneticPr fontId="1"/>
  </si>
  <si>
    <t>Ａ３機 3号機</t>
    <phoneticPr fontId="1"/>
  </si>
  <si>
    <t>Ａ2機 1号機</t>
    <phoneticPr fontId="1"/>
  </si>
  <si>
    <t>Ａ2機 2号機</t>
    <phoneticPr fontId="1"/>
  </si>
  <si>
    <t>菊２カラー機</t>
    <phoneticPr fontId="1"/>
  </si>
  <si>
    <t>菊4カラー機</t>
    <phoneticPr fontId="1"/>
  </si>
  <si>
    <t>オンデマンド機</t>
    <phoneticPr fontId="1"/>
  </si>
  <si>
    <t>中綴じ機</t>
    <phoneticPr fontId="1"/>
  </si>
  <si>
    <t>バインダー機</t>
    <phoneticPr fontId="1"/>
  </si>
  <si>
    <t>ＣＴＰ</t>
    <phoneticPr fontId="1"/>
  </si>
  <si>
    <t>稼働実績 　2010年</t>
    <rPh sb="0" eb="2">
      <t>カドウ</t>
    </rPh>
    <rPh sb="2" eb="4">
      <t>ジッセキ</t>
    </rPh>
    <rPh sb="10" eb="11">
      <t>ネン</t>
    </rPh>
    <phoneticPr fontId="1"/>
  </si>
  <si>
    <t>稼働実績 　2011年</t>
    <rPh sb="0" eb="2">
      <t>カドウ</t>
    </rPh>
    <rPh sb="2" eb="4">
      <t>ジッセキ</t>
    </rPh>
    <rPh sb="10" eb="11">
      <t>ネン</t>
    </rPh>
    <phoneticPr fontId="1"/>
  </si>
  <si>
    <t>稼働実績 　2012年</t>
    <rPh sb="0" eb="2">
      <t>カドウ</t>
    </rPh>
    <rPh sb="2" eb="4">
      <t>ジッセキ</t>
    </rPh>
    <rPh sb="10" eb="11">
      <t>ネン</t>
    </rPh>
    <phoneticPr fontId="1"/>
  </si>
  <si>
    <t>稼働実績 　2013年</t>
    <rPh sb="0" eb="2">
      <t>カドウ</t>
    </rPh>
    <rPh sb="2" eb="4">
      <t>ジッセキ</t>
    </rPh>
    <rPh sb="10" eb="11">
      <t>ネン</t>
    </rPh>
    <phoneticPr fontId="1"/>
  </si>
  <si>
    <t>稼働実績 　2014年</t>
    <rPh sb="0" eb="2">
      <t>カドウ</t>
    </rPh>
    <rPh sb="2" eb="4">
      <t>ジッセキ</t>
    </rPh>
    <rPh sb="10" eb="11">
      <t>ネン</t>
    </rPh>
    <phoneticPr fontId="1"/>
  </si>
  <si>
    <t>稼働実績 　2015年</t>
    <rPh sb="0" eb="2">
      <t>カドウ</t>
    </rPh>
    <rPh sb="2" eb="4">
      <t>ジッセキ</t>
    </rPh>
    <rPh sb="10" eb="11">
      <t>ネン</t>
    </rPh>
    <phoneticPr fontId="1"/>
  </si>
  <si>
    <t>実稼働日数＝23日</t>
    <rPh sb="0" eb="1">
      <t>ジツ</t>
    </rPh>
    <rPh sb="1" eb="3">
      <t>カドウ</t>
    </rPh>
    <rPh sb="3" eb="5">
      <t>ニッスウ</t>
    </rPh>
    <rPh sb="8" eb="9">
      <t>ニチ</t>
    </rPh>
    <phoneticPr fontId="1"/>
  </si>
  <si>
    <t xml:space="preserve">月間稼働目標　4/1～4/30 </t>
    <rPh sb="0" eb="2">
      <t>ゲッカン</t>
    </rPh>
    <phoneticPr fontId="1"/>
  </si>
  <si>
    <t>１日稼働目標　 4/1～4/30</t>
    <rPh sb="1" eb="2">
      <t>ニチ</t>
    </rPh>
    <rPh sb="2" eb="4">
      <t>カドウ</t>
    </rPh>
    <rPh sb="4" eb="6">
      <t>モクヒョウ</t>
    </rPh>
    <phoneticPr fontId="1"/>
  </si>
  <si>
    <t>目標数値</t>
    <rPh sb="0" eb="2">
      <t>モクヒョウ</t>
    </rPh>
    <rPh sb="2" eb="4">
      <t>スウチ</t>
    </rPh>
    <phoneticPr fontId="1"/>
  </si>
  <si>
    <t>稼働日数</t>
    <rPh sb="0" eb="2">
      <t>カドウ</t>
    </rPh>
    <rPh sb="2" eb="4">
      <t>ニッスウ</t>
    </rPh>
    <phoneticPr fontId="1"/>
  </si>
  <si>
    <t>年間稼働目標</t>
    <rPh sb="0" eb="2">
      <t>ネンカン</t>
    </rPh>
    <rPh sb="2" eb="4">
      <t>カドウ</t>
    </rPh>
    <rPh sb="4" eb="6">
      <t>モクヒョウ</t>
    </rPh>
    <phoneticPr fontId="1"/>
  </si>
  <si>
    <t>オンデマンド</t>
    <phoneticPr fontId="1"/>
  </si>
  <si>
    <t>機械設備　稼働実績　2010年～2015年</t>
    <rPh sb="0" eb="2">
      <t>キカイ</t>
    </rPh>
    <rPh sb="2" eb="4">
      <t>セツビ</t>
    </rPh>
    <rPh sb="5" eb="7">
      <t>カドウ</t>
    </rPh>
    <rPh sb="7" eb="9">
      <t>ジッセキ</t>
    </rPh>
    <rPh sb="14" eb="15">
      <t>ネン</t>
    </rPh>
    <rPh sb="20" eb="21">
      <t>ネン</t>
    </rPh>
    <phoneticPr fontId="1"/>
  </si>
  <si>
    <t>通し数</t>
    <rPh sb="0" eb="1">
      <t>トオ</t>
    </rPh>
    <rPh sb="2" eb="3">
      <t>スウ</t>
    </rPh>
    <phoneticPr fontId="1"/>
  </si>
  <si>
    <t>機械設備　稼働率　2010年～2015年</t>
    <rPh sb="7" eb="8">
      <t>リツ</t>
    </rPh>
    <phoneticPr fontId="1"/>
  </si>
  <si>
    <t>年間稼働目標（定時内）</t>
    <rPh sb="0" eb="2">
      <t>ネンカン</t>
    </rPh>
    <rPh sb="2" eb="4">
      <t>カドウ</t>
    </rPh>
    <rPh sb="4" eb="6">
      <t>モクヒョウ</t>
    </rPh>
    <phoneticPr fontId="1"/>
  </si>
  <si>
    <t>上記稼働実績には残業時稼働実績を含んでいます。</t>
    <rPh sb="0" eb="2">
      <t>ジョウキ</t>
    </rPh>
    <rPh sb="2" eb="4">
      <t>カドウ</t>
    </rPh>
    <rPh sb="4" eb="6">
      <t>ジッセキ</t>
    </rPh>
    <rPh sb="8" eb="10">
      <t>ザンギョウ</t>
    </rPh>
    <rPh sb="10" eb="11">
      <t>ジ</t>
    </rPh>
    <rPh sb="11" eb="13">
      <t>カドウ</t>
    </rPh>
    <rPh sb="13" eb="15">
      <t>ジッセキ</t>
    </rPh>
    <rPh sb="16" eb="17">
      <t>フク</t>
    </rPh>
    <phoneticPr fontId="1"/>
  </si>
  <si>
    <t>稼働率 　2010年</t>
    <rPh sb="0" eb="2">
      <t>カドウ</t>
    </rPh>
    <rPh sb="2" eb="3">
      <t>リツ</t>
    </rPh>
    <rPh sb="9" eb="10">
      <t>ネン</t>
    </rPh>
    <phoneticPr fontId="1"/>
  </si>
  <si>
    <t>稼働率 　2011年</t>
    <rPh sb="0" eb="2">
      <t>カドウ</t>
    </rPh>
    <rPh sb="2" eb="3">
      <t>リツ</t>
    </rPh>
    <rPh sb="9" eb="10">
      <t>ネン</t>
    </rPh>
    <phoneticPr fontId="1"/>
  </si>
  <si>
    <t>稼働率 　2012年</t>
    <rPh sb="0" eb="2">
      <t>カドウ</t>
    </rPh>
    <rPh sb="2" eb="3">
      <t>リツ</t>
    </rPh>
    <rPh sb="9" eb="10">
      <t>ネン</t>
    </rPh>
    <phoneticPr fontId="1"/>
  </si>
  <si>
    <t>稼働率 　2013年</t>
    <rPh sb="0" eb="2">
      <t>カドウ</t>
    </rPh>
    <rPh sb="2" eb="3">
      <t>リツ</t>
    </rPh>
    <rPh sb="9" eb="10">
      <t>ネン</t>
    </rPh>
    <phoneticPr fontId="1"/>
  </si>
  <si>
    <t>稼働率 　2014年</t>
    <rPh sb="0" eb="2">
      <t>カドウ</t>
    </rPh>
    <rPh sb="2" eb="3">
      <t>リツ</t>
    </rPh>
    <rPh sb="9" eb="10">
      <t>ネン</t>
    </rPh>
    <phoneticPr fontId="1"/>
  </si>
  <si>
    <t>稼働率 　2015年</t>
    <rPh sb="0" eb="2">
      <t>カドウ</t>
    </rPh>
    <rPh sb="2" eb="3">
      <t>リツ</t>
    </rPh>
    <rPh sb="9" eb="10">
      <t>ネン</t>
    </rPh>
    <phoneticPr fontId="1"/>
  </si>
  <si>
    <t>実稼働日数＝日</t>
    <rPh sb="0" eb="1">
      <t>ジツ</t>
    </rPh>
    <rPh sb="1" eb="3">
      <t>カドウ</t>
    </rPh>
    <rPh sb="3" eb="5">
      <t>ニッスウ</t>
    </rPh>
    <rPh sb="6" eb="7">
      <t>ニチ</t>
    </rPh>
    <phoneticPr fontId="1"/>
  </si>
  <si>
    <t xml:space="preserve"> </t>
    <phoneticPr fontId="1"/>
  </si>
  <si>
    <t>稼働実績 2015年 6/1～6/29</t>
    <rPh sb="9" eb="10">
      <t>ネン</t>
    </rPh>
    <phoneticPr fontId="1"/>
  </si>
  <si>
    <t>稼働実績 2014年 6/1～6/29</t>
    <phoneticPr fontId="1"/>
  </si>
  <si>
    <t>稼働実績 2013年 6/1～6/29</t>
    <phoneticPr fontId="1"/>
  </si>
  <si>
    <t>稼働実績 2012年 6/1～6/29</t>
    <phoneticPr fontId="1"/>
  </si>
  <si>
    <t>稼働実績 2011年 6/1～6/29</t>
    <phoneticPr fontId="1"/>
  </si>
  <si>
    <t>稼働実績 2010年 6/1～6/29</t>
    <phoneticPr fontId="1"/>
  </si>
  <si>
    <t xml:space="preserve">   </t>
    <phoneticPr fontId="1"/>
  </si>
  <si>
    <t>稼働実績 2015年 7/1～7/31</t>
    <rPh sb="9" eb="10">
      <t>ネン</t>
    </rPh>
    <phoneticPr fontId="1"/>
  </si>
  <si>
    <t>稼働実績 2014年 7/1～7/31</t>
    <phoneticPr fontId="1"/>
  </si>
  <si>
    <t>稼働実績 2013年 7/1～7/31</t>
    <phoneticPr fontId="1"/>
  </si>
  <si>
    <t>フレディア4c</t>
    <phoneticPr fontId="1"/>
  </si>
  <si>
    <t>フレディア1c</t>
    <phoneticPr fontId="1"/>
  </si>
  <si>
    <t>TDP</t>
    <phoneticPr fontId="1"/>
  </si>
  <si>
    <t>A3機合計</t>
    <phoneticPr fontId="1"/>
  </si>
  <si>
    <t>A3機合計</t>
    <phoneticPr fontId="1"/>
  </si>
  <si>
    <t>稼働実績 2015年 8/1～8/31</t>
    <rPh sb="9" eb="10">
      <t>ネン</t>
    </rPh>
    <phoneticPr fontId="1"/>
  </si>
  <si>
    <t>稼働実績 2014年 8/1～8/31</t>
    <phoneticPr fontId="1"/>
  </si>
  <si>
    <t>稼働実績 2013年 8/1～8/31</t>
    <phoneticPr fontId="1"/>
  </si>
  <si>
    <t>稼働実績 2012年 8/1～8/31</t>
    <phoneticPr fontId="1"/>
  </si>
  <si>
    <t>稼働実績 2011年 8/1～8/31</t>
    <phoneticPr fontId="1"/>
  </si>
  <si>
    <t>稼働実績 2010年 8/1～8/31</t>
    <phoneticPr fontId="1"/>
  </si>
  <si>
    <t>A3機オンデ合計</t>
    <rPh sb="2" eb="3">
      <t>キ</t>
    </rPh>
    <rPh sb="6" eb="8">
      <t>ゴウケイ</t>
    </rPh>
    <phoneticPr fontId="1"/>
  </si>
  <si>
    <t>A3機オンデ合計</t>
    <phoneticPr fontId="1"/>
  </si>
  <si>
    <t>総合計</t>
    <rPh sb="0" eb="3">
      <t>ソウゴウケイ</t>
    </rPh>
    <phoneticPr fontId="1"/>
  </si>
  <si>
    <t>稼働数</t>
    <rPh sb="0" eb="2">
      <t>カドウ</t>
    </rPh>
    <rPh sb="2" eb="3">
      <t>スウ</t>
    </rPh>
    <phoneticPr fontId="1"/>
  </si>
  <si>
    <t>1日平均稼働数</t>
    <rPh sb="1" eb="2">
      <t>ニチ</t>
    </rPh>
    <rPh sb="2" eb="4">
      <t>ヘイキン</t>
    </rPh>
    <rPh sb="4" eb="7">
      <t>カドウスウ</t>
    </rPh>
    <phoneticPr fontId="1"/>
  </si>
  <si>
    <t>稼働実績 2015年 9/1～9/27</t>
    <rPh sb="9" eb="10">
      <t>ネン</t>
    </rPh>
    <phoneticPr fontId="1"/>
  </si>
  <si>
    <t xml:space="preserve"> </t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</si>
  <si>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</si>
  <si>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・・・達成</t>
    <rPh sb="3" eb="5">
      <t>タッセイ</t>
    </rPh>
    <phoneticPr fontId="1"/>
  </si>
  <si>
    <t>　　　</t>
    <phoneticPr fontId="1"/>
  </si>
  <si>
    <t xml:space="preserve">                                                 </t>
    <phoneticPr fontId="1"/>
  </si>
  <si>
    <t>実稼働日数＝24.6日</t>
    <rPh sb="0" eb="1">
      <t>ジツ</t>
    </rPh>
    <rPh sb="1" eb="3">
      <t>カドウ</t>
    </rPh>
    <rPh sb="3" eb="5">
      <t>ニッスウ</t>
    </rPh>
    <rPh sb="10" eb="11">
      <t>ニチ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</si>
  <si>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</si>
  <si>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</si>
  <si>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稼働実績 2017年 03/1～03/26</t>
    <rPh sb="0" eb="2">
      <t>カドウ</t>
    </rPh>
    <rPh sb="2" eb="4">
      <t>ジッセキ</t>
    </rPh>
    <rPh sb="9" eb="10">
      <t>ネン</t>
    </rPh>
    <phoneticPr fontId="1"/>
  </si>
  <si>
    <t>稼働実績 2016年 03/1～03/26</t>
    <phoneticPr fontId="1"/>
  </si>
  <si>
    <t>日</t>
    <rPh sb="0" eb="1">
      <t>ニチ</t>
    </rPh>
    <phoneticPr fontId="1"/>
  </si>
  <si>
    <t xml:space="preserve"> </t>
    <phoneticPr fontId="1"/>
  </si>
  <si>
    <t>2017年5月度　生産部　機材稼働実績表</t>
    <rPh sb="4" eb="5">
      <t>ネン</t>
    </rPh>
    <rPh sb="6" eb="8">
      <t>ガツド</t>
    </rPh>
    <rPh sb="9" eb="11">
      <t>セイサン</t>
    </rPh>
    <rPh sb="11" eb="12">
      <t>ブ</t>
    </rPh>
    <rPh sb="13" eb="15">
      <t>キザイ</t>
    </rPh>
    <rPh sb="15" eb="17">
      <t>カドウ</t>
    </rPh>
    <rPh sb="17" eb="19">
      <t>ジッセキ</t>
    </rPh>
    <rPh sb="19" eb="20">
      <t>ヒョウ</t>
    </rPh>
    <phoneticPr fontId="1"/>
  </si>
  <si>
    <t>稼働実績 2017年 5/1～5/20</t>
    <rPh sb="0" eb="2">
      <t>カドウ</t>
    </rPh>
    <rPh sb="2" eb="4">
      <t>ジッセキ</t>
    </rPh>
    <rPh sb="9" eb="10">
      <t>ネン</t>
    </rPh>
    <phoneticPr fontId="1"/>
  </si>
  <si>
    <t>稼働実績 2016年 5/1～5/20</t>
    <rPh sb="9" eb="10">
      <t>ネン</t>
    </rPh>
    <phoneticPr fontId="1"/>
  </si>
  <si>
    <t xml:space="preserve"> </t>
    <phoneticPr fontId="1"/>
  </si>
  <si>
    <t>火</t>
    <phoneticPr fontId="1"/>
  </si>
  <si>
    <t>水</t>
    <phoneticPr fontId="1"/>
  </si>
  <si>
    <t>木</t>
    <phoneticPr fontId="1"/>
  </si>
  <si>
    <t>稼働実績 2016年 8/1～8/31</t>
    <rPh sb="9" eb="10">
      <t>ネン</t>
    </rPh>
    <phoneticPr fontId="1"/>
  </si>
  <si>
    <t>バインダー機3F</t>
    <rPh sb="5" eb="6">
      <t>キ</t>
    </rPh>
    <phoneticPr fontId="1"/>
  </si>
  <si>
    <t>バインダー機2F</t>
    <rPh sb="5" eb="6">
      <t>キ</t>
    </rPh>
    <phoneticPr fontId="1"/>
  </si>
  <si>
    <t>生産部　機材稼働実績表  2017年8月度</t>
    <rPh sb="17" eb="18">
      <t>ネン</t>
    </rPh>
    <rPh sb="19" eb="21">
      <t>ガツド</t>
    </rPh>
    <phoneticPr fontId="1"/>
  </si>
  <si>
    <t>カラーオンデマンド機</t>
    <rPh sb="9" eb="10">
      <t>キ</t>
    </rPh>
    <phoneticPr fontId="1"/>
  </si>
  <si>
    <t>カラーオンデマンド機</t>
    <phoneticPr fontId="1"/>
  </si>
  <si>
    <t xml:space="preserve">  </t>
    <phoneticPr fontId="1"/>
  </si>
  <si>
    <t>稼働実績 2017年 10/1～10/21</t>
    <rPh sb="0" eb="2">
      <t>カドウ</t>
    </rPh>
    <rPh sb="2" eb="4">
      <t>ジッセキ</t>
    </rPh>
    <rPh sb="9" eb="10">
      <t>ネン</t>
    </rPh>
    <phoneticPr fontId="1"/>
  </si>
  <si>
    <t>稼働実績 2016年 10/1～10/21</t>
    <rPh sb="9" eb="10">
      <t>ネン</t>
    </rPh>
    <phoneticPr fontId="1"/>
  </si>
  <si>
    <t>生産部　機材稼働実績表 2017年10月度　　  2017/10/24  8:33</t>
    <rPh sb="0" eb="2">
      <t>セイサン</t>
    </rPh>
    <rPh sb="2" eb="3">
      <t>ブ</t>
    </rPh>
    <rPh sb="4" eb="6">
      <t>キザイ</t>
    </rPh>
    <rPh sb="6" eb="8">
      <t>カドウ</t>
    </rPh>
    <rPh sb="8" eb="10">
      <t>ジッセキ</t>
    </rPh>
    <rPh sb="10" eb="11">
      <t>ヒョウ</t>
    </rPh>
    <rPh sb="16" eb="17">
      <t>ネン</t>
    </rPh>
    <rPh sb="19" eb="21">
      <t>ガツド</t>
    </rPh>
    <phoneticPr fontId="1"/>
  </si>
  <si>
    <t>稼働実績 2017年 11/1～11/15</t>
    <rPh sb="0" eb="2">
      <t>カドウ</t>
    </rPh>
    <rPh sb="2" eb="4">
      <t>ジッセキ</t>
    </rPh>
    <rPh sb="9" eb="10">
      <t>ネン</t>
    </rPh>
    <phoneticPr fontId="1"/>
  </si>
  <si>
    <t>稼働実績 2017年 11/1～11/15</t>
    <rPh sb="9" eb="10">
      <t>ネン</t>
    </rPh>
    <phoneticPr fontId="1"/>
  </si>
  <si>
    <t>生産部　設備稼働実績表  2017年11月度</t>
    <rPh sb="0" eb="2">
      <t>セイサン</t>
    </rPh>
    <rPh sb="2" eb="3">
      <t>ブ</t>
    </rPh>
    <rPh sb="4" eb="6">
      <t>セツビ</t>
    </rPh>
    <rPh sb="6" eb="8">
      <t>カドウ</t>
    </rPh>
    <rPh sb="8" eb="10">
      <t>ジッセキ</t>
    </rPh>
    <rPh sb="10" eb="11">
      <t>ヒョウ</t>
    </rPh>
    <rPh sb="17" eb="18">
      <t>ネン</t>
    </rPh>
    <rPh sb="20" eb="22">
      <t>ガツド</t>
    </rPh>
    <phoneticPr fontId="1"/>
  </si>
  <si>
    <t>日</t>
    <rPh sb="0" eb="1">
      <t>ニチ</t>
    </rPh>
    <phoneticPr fontId="1"/>
  </si>
  <si>
    <t xml:space="preserve"> </t>
    <phoneticPr fontId="1"/>
  </si>
  <si>
    <t>生産部　設備稼働実績表  2018年1月度</t>
    <rPh sb="0" eb="2">
      <t>セイサン</t>
    </rPh>
    <rPh sb="2" eb="3">
      <t>ブ</t>
    </rPh>
    <rPh sb="4" eb="6">
      <t>セツビ</t>
    </rPh>
    <rPh sb="6" eb="8">
      <t>カドウ</t>
    </rPh>
    <rPh sb="8" eb="10">
      <t>ジッセキ</t>
    </rPh>
    <rPh sb="10" eb="11">
      <t>ヒョウ</t>
    </rPh>
    <rPh sb="17" eb="18">
      <t>ネン</t>
    </rPh>
    <rPh sb="19" eb="21">
      <t>ガツド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</si>
</sst>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13">
    <xf numFmtId="0" fontId="0" fillId="0" borderId="0" xfId="0">
      <alignment vertical="center"/>
    </xf>
    <xf numFmtId="38" fontId="0" fillId="2" borderId="31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38" fontId="0" fillId="2" borderId="29" xfId="1" applyFont="1" applyFill="1" applyBorder="1" applyAlignment="1">
      <alignment horizontal="right" vertical="center"/>
    </xf>
    <xf numFmtId="38" fontId="0" fillId="2" borderId="29" xfId="1" applyFont="1" applyFill="1" applyBorder="1">
      <alignment vertical="center"/>
    </xf>
    <xf numFmtId="38" fontId="0" fillId="2" borderId="33" xfId="1" applyFont="1" applyFill="1" applyBorder="1">
      <alignment vertical="center"/>
    </xf>
    <xf numFmtId="38" fontId="0" fillId="2" borderId="0" xfId="1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38" fontId="0" fillId="2" borderId="36" xfId="1" applyFont="1" applyFill="1" applyBorder="1">
      <alignment vertical="center"/>
    </xf>
    <xf numFmtId="38" fontId="0" fillId="2" borderId="37" xfId="1" applyFont="1" applyFill="1" applyBorder="1">
      <alignment vertical="center"/>
    </xf>
    <xf numFmtId="38" fontId="0" fillId="2" borderId="34" xfId="1" applyFont="1" applyFill="1" applyBorder="1">
      <alignment vertical="center"/>
    </xf>
    <xf numFmtId="38" fontId="0" fillId="2" borderId="38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0" fontId="0" fillId="2" borderId="27" xfId="0" applyFill="1" applyBorder="1">
      <alignment vertical="center"/>
    </xf>
    <xf numFmtId="38" fontId="0" fillId="2" borderId="32" xfId="1" applyFont="1" applyFill="1" applyBorder="1" applyAlignment="1">
      <alignment horizontal="right" vertical="center"/>
    </xf>
    <xf numFmtId="0" fontId="0" fillId="2" borderId="30" xfId="0" applyFill="1" applyBorder="1">
      <alignment vertical="center"/>
    </xf>
    <xf numFmtId="56" fontId="0" fillId="2" borderId="29" xfId="0" applyNumberFormat="1" applyFill="1" applyBorder="1">
      <alignment vertical="center"/>
    </xf>
    <xf numFmtId="56" fontId="0" fillId="2" borderId="3" xfId="0" applyNumberFormat="1" applyFill="1" applyBorder="1">
      <alignment vertical="center"/>
    </xf>
    <xf numFmtId="0" fontId="0" fillId="2" borderId="4" xfId="0" applyFill="1" applyBorder="1">
      <alignment vertical="center"/>
    </xf>
    <xf numFmtId="38" fontId="0" fillId="2" borderId="53" xfId="1" applyFont="1" applyFill="1" applyBorder="1">
      <alignment vertical="center"/>
    </xf>
    <xf numFmtId="38" fontId="0" fillId="2" borderId="54" xfId="1" applyFont="1" applyFill="1" applyBorder="1">
      <alignment vertical="center"/>
    </xf>
    <xf numFmtId="38" fontId="0" fillId="2" borderId="55" xfId="1" applyFont="1" applyFill="1" applyBorder="1">
      <alignment vertical="center"/>
    </xf>
    <xf numFmtId="38" fontId="0" fillId="2" borderId="56" xfId="1" applyFont="1" applyFill="1" applyBorder="1">
      <alignment vertical="center"/>
    </xf>
    <xf numFmtId="38" fontId="0" fillId="2" borderId="37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2" borderId="57" xfId="1" applyFont="1" applyFill="1" applyBorder="1" applyAlignment="1">
      <alignment horizontal="right" vertical="center"/>
    </xf>
    <xf numFmtId="38" fontId="0" fillId="2" borderId="20" xfId="1" applyFont="1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0" fontId="0" fillId="2" borderId="20" xfId="0" applyFill="1" applyBorder="1">
      <alignment vertical="center"/>
    </xf>
    <xf numFmtId="38" fontId="0" fillId="2" borderId="19" xfId="0" applyNumberFormat="1" applyFill="1" applyBorder="1">
      <alignment vertical="center"/>
    </xf>
    <xf numFmtId="38" fontId="0" fillId="2" borderId="0" xfId="0" applyNumberForma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0" fillId="2" borderId="49" xfId="0" applyNumberFormat="1" applyFill="1" applyBorder="1">
      <alignment vertical="center"/>
    </xf>
    <xf numFmtId="38" fontId="0" fillId="2" borderId="59" xfId="0" applyNumberFormat="1" applyFill="1" applyBorder="1">
      <alignment vertical="center"/>
    </xf>
    <xf numFmtId="38" fontId="0" fillId="2" borderId="60" xfId="0" applyNumberFormat="1" applyFill="1" applyBorder="1">
      <alignment vertical="center"/>
    </xf>
    <xf numFmtId="38" fontId="0" fillId="2" borderId="50" xfId="0" applyNumberFormat="1" applyFill="1" applyBorder="1">
      <alignment vertical="center"/>
    </xf>
    <xf numFmtId="38" fontId="0" fillId="2" borderId="52" xfId="1" applyFont="1" applyFill="1" applyBorder="1">
      <alignment vertical="center"/>
    </xf>
    <xf numFmtId="38" fontId="0" fillId="2" borderId="47" xfId="0" applyNumberFormat="1" applyFill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56" fontId="0" fillId="0" borderId="29" xfId="0" applyNumberFormat="1" applyFill="1" applyBorder="1">
      <alignment vertical="center"/>
    </xf>
    <xf numFmtId="0" fontId="0" fillId="0" borderId="30" xfId="0" applyFill="1" applyBorder="1">
      <alignment vertical="center"/>
    </xf>
    <xf numFmtId="38" fontId="0" fillId="0" borderId="36" xfId="1" applyFont="1" applyFill="1" applyBorder="1">
      <alignment vertical="center"/>
    </xf>
    <xf numFmtId="38" fontId="0" fillId="0" borderId="37" xfId="1" applyFont="1" applyFill="1" applyBorder="1">
      <alignment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38" fontId="0" fillId="0" borderId="27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38" fontId="0" fillId="0" borderId="39" xfId="1" applyFont="1" applyFill="1" applyBorder="1">
      <alignment vertical="center"/>
    </xf>
    <xf numFmtId="0" fontId="0" fillId="0" borderId="27" xfId="0" applyFill="1" applyBorder="1">
      <alignment vertical="center"/>
    </xf>
    <xf numFmtId="38" fontId="0" fillId="0" borderId="45" xfId="1" applyFont="1" applyFill="1" applyBorder="1">
      <alignment vertical="center"/>
    </xf>
    <xf numFmtId="38" fontId="0" fillId="0" borderId="35" xfId="1" applyFont="1" applyFill="1" applyBorder="1">
      <alignment vertical="center"/>
    </xf>
    <xf numFmtId="0" fontId="0" fillId="0" borderId="36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37" xfId="0" applyFill="1" applyBorder="1" applyAlignment="1">
      <alignment horizontal="right" vertical="center"/>
    </xf>
    <xf numFmtId="0" fontId="0" fillId="0" borderId="34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38" fontId="0" fillId="0" borderId="42" xfId="1" applyFont="1" applyFill="1" applyBorder="1">
      <alignment vertical="center"/>
    </xf>
    <xf numFmtId="38" fontId="0" fillId="0" borderId="43" xfId="1" applyFont="1" applyFill="1" applyBorder="1">
      <alignment vertical="center"/>
    </xf>
    <xf numFmtId="38" fontId="0" fillId="0" borderId="41" xfId="1" applyFont="1" applyFill="1" applyBorder="1">
      <alignment vertical="center"/>
    </xf>
    <xf numFmtId="38" fontId="0" fillId="0" borderId="44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29" xfId="1" applyFont="1" applyFill="1" applyBorder="1">
      <alignment vertical="center"/>
    </xf>
    <xf numFmtId="38" fontId="0" fillId="0" borderId="33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4" fillId="0" borderId="29" xfId="1" applyFont="1" applyFill="1" applyBorder="1">
      <alignment vertical="center"/>
    </xf>
    <xf numFmtId="38" fontId="0" fillId="0" borderId="33" xfId="1" applyFont="1" applyFill="1" applyBorder="1" applyAlignment="1">
      <alignment horizontal="right" vertical="center"/>
    </xf>
    <xf numFmtId="38" fontId="0" fillId="0" borderId="27" xfId="1" applyFont="1" applyFill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38" fontId="0" fillId="0" borderId="6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56" fontId="0" fillId="2" borderId="61" xfId="0" applyNumberFormat="1" applyFill="1" applyBorder="1">
      <alignment vertical="center"/>
    </xf>
    <xf numFmtId="0" fontId="0" fillId="2" borderId="62" xfId="0" applyFill="1" applyBorder="1">
      <alignment vertical="center"/>
    </xf>
    <xf numFmtId="38" fontId="0" fillId="2" borderId="63" xfId="1" applyFont="1" applyFill="1" applyBorder="1">
      <alignment vertical="center"/>
    </xf>
    <xf numFmtId="38" fontId="0" fillId="2" borderId="57" xfId="1" applyFont="1" applyFill="1" applyBorder="1">
      <alignment vertical="center"/>
    </xf>
    <xf numFmtId="38" fontId="0" fillId="2" borderId="61" xfId="1" applyFont="1" applyFill="1" applyBorder="1">
      <alignment vertical="center"/>
    </xf>
    <xf numFmtId="38" fontId="0" fillId="2" borderId="64" xfId="1" applyFont="1" applyFill="1" applyBorder="1">
      <alignment vertical="center"/>
    </xf>
    <xf numFmtId="38" fontId="0" fillId="2" borderId="36" xfId="1" applyFont="1" applyFill="1" applyBorder="1" applyAlignment="1">
      <alignment horizontal="right" vertical="center"/>
    </xf>
    <xf numFmtId="38" fontId="0" fillId="2" borderId="34" xfId="1" applyFont="1" applyFill="1" applyBorder="1" applyAlignment="1">
      <alignment horizontal="right" vertical="center"/>
    </xf>
    <xf numFmtId="38" fontId="0" fillId="2" borderId="39" xfId="1" applyFont="1" applyFill="1" applyBorder="1">
      <alignment vertical="center"/>
    </xf>
    <xf numFmtId="38" fontId="0" fillId="2" borderId="45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0" fontId="0" fillId="2" borderId="36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>
      <alignment vertical="center"/>
    </xf>
    <xf numFmtId="38" fontId="0" fillId="2" borderId="42" xfId="1" applyFont="1" applyFill="1" applyBorder="1">
      <alignment vertical="center"/>
    </xf>
    <xf numFmtId="38" fontId="0" fillId="2" borderId="43" xfId="1" applyFont="1" applyFill="1" applyBorder="1">
      <alignment vertical="center"/>
    </xf>
    <xf numFmtId="38" fontId="0" fillId="2" borderId="41" xfId="1" applyFont="1" applyFill="1" applyBorder="1">
      <alignment vertical="center"/>
    </xf>
    <xf numFmtId="38" fontId="0" fillId="2" borderId="44" xfId="1" applyFont="1" applyFill="1" applyBorder="1">
      <alignment vertical="center"/>
    </xf>
    <xf numFmtId="38" fontId="0" fillId="2" borderId="31" xfId="1" applyFont="1" applyFill="1" applyBorder="1" applyAlignment="1">
      <alignment horizontal="right" vertical="center"/>
    </xf>
    <xf numFmtId="38" fontId="4" fillId="2" borderId="29" xfId="1" applyFont="1" applyFill="1" applyBorder="1">
      <alignment vertical="center"/>
    </xf>
    <xf numFmtId="38" fontId="0" fillId="2" borderId="33" xfId="1" applyFont="1" applyFill="1" applyBorder="1" applyAlignment="1">
      <alignment horizontal="right" vertical="center"/>
    </xf>
    <xf numFmtId="38" fontId="0" fillId="2" borderId="38" xfId="1" applyFont="1" applyFill="1" applyBorder="1" applyAlignment="1">
      <alignment horizontal="right" vertical="center"/>
    </xf>
    <xf numFmtId="38" fontId="0" fillId="2" borderId="6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13" xfId="1" applyFont="1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5" fillId="3" borderId="37" xfId="1" applyFont="1" applyFill="1" applyBorder="1">
      <alignment vertical="center"/>
    </xf>
    <xf numFmtId="38" fontId="5" fillId="3" borderId="34" xfId="1" applyFont="1" applyFill="1" applyBorder="1">
      <alignment vertical="center"/>
    </xf>
    <xf numFmtId="38" fontId="5" fillId="3" borderId="38" xfId="1" applyFont="1" applyFill="1" applyBorder="1">
      <alignment vertical="center"/>
    </xf>
    <xf numFmtId="38" fontId="5" fillId="2" borderId="37" xfId="1" applyFont="1" applyFill="1" applyBorder="1">
      <alignment vertical="center"/>
    </xf>
    <xf numFmtId="38" fontId="5" fillId="2" borderId="34" xfId="1" applyFont="1" applyFill="1" applyBorder="1">
      <alignment vertical="center"/>
    </xf>
    <xf numFmtId="38" fontId="5" fillId="2" borderId="38" xfId="1" applyFont="1" applyFill="1" applyBorder="1">
      <alignment vertical="center"/>
    </xf>
    <xf numFmtId="38" fontId="5" fillId="2" borderId="37" xfId="1" applyFont="1" applyFill="1" applyBorder="1" applyAlignment="1">
      <alignment horizontal="right" vertical="center"/>
    </xf>
    <xf numFmtId="0" fontId="5" fillId="2" borderId="34" xfId="0" applyFont="1" applyFill="1" applyBorder="1">
      <alignment vertical="center"/>
    </xf>
    <xf numFmtId="0" fontId="5" fillId="2" borderId="38" xfId="0" applyFont="1" applyFill="1" applyBorder="1">
      <alignment vertical="center"/>
    </xf>
    <xf numFmtId="38" fontId="5" fillId="2" borderId="43" xfId="1" applyFont="1" applyFill="1" applyBorder="1">
      <alignment vertical="center"/>
    </xf>
    <xf numFmtId="38" fontId="5" fillId="2" borderId="41" xfId="1" applyFont="1" applyFill="1" applyBorder="1">
      <alignment vertical="center"/>
    </xf>
    <xf numFmtId="38" fontId="5" fillId="2" borderId="44" xfId="1" applyFont="1" applyFill="1" applyBorder="1">
      <alignment vertical="center"/>
    </xf>
    <xf numFmtId="38" fontId="5" fillId="2" borderId="32" xfId="1" applyFont="1" applyFill="1" applyBorder="1">
      <alignment vertical="center"/>
    </xf>
    <xf numFmtId="38" fontId="5" fillId="2" borderId="29" xfId="1" applyFont="1" applyFill="1" applyBorder="1">
      <alignment vertical="center"/>
    </xf>
    <xf numFmtId="38" fontId="5" fillId="2" borderId="33" xfId="1" applyFont="1" applyFill="1" applyBorder="1">
      <alignment vertical="center"/>
    </xf>
    <xf numFmtId="38" fontId="5" fillId="2" borderId="34" xfId="1" applyFont="1" applyFill="1" applyBorder="1" applyAlignment="1">
      <alignment horizontal="right" vertical="center"/>
    </xf>
    <xf numFmtId="38" fontId="5" fillId="2" borderId="33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38" fontId="5" fillId="2" borderId="2" xfId="1" applyFont="1" applyFill="1" applyBorder="1">
      <alignment vertical="center"/>
    </xf>
    <xf numFmtId="38" fontId="5" fillId="2" borderId="13" xfId="1" applyFont="1" applyFill="1" applyBorder="1">
      <alignment vertical="center"/>
    </xf>
    <xf numFmtId="38" fontId="0" fillId="2" borderId="65" xfId="1" applyFont="1" applyFill="1" applyBorder="1">
      <alignment vertical="center"/>
    </xf>
    <xf numFmtId="0" fontId="0" fillId="2" borderId="65" xfId="0" applyFill="1" applyBorder="1">
      <alignment vertical="center"/>
    </xf>
    <xf numFmtId="38" fontId="0" fillId="2" borderId="65" xfId="1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66" xfId="0" applyFill="1" applyBorder="1">
      <alignment vertical="center"/>
    </xf>
    <xf numFmtId="38" fontId="5" fillId="2" borderId="54" xfId="1" applyFont="1" applyFill="1" applyBorder="1">
      <alignment vertical="center"/>
    </xf>
    <xf numFmtId="38" fontId="5" fillId="2" borderId="55" xfId="1" applyFont="1" applyFill="1" applyBorder="1">
      <alignment vertical="center"/>
    </xf>
    <xf numFmtId="38" fontId="5" fillId="2" borderId="56" xfId="1" applyFont="1" applyFill="1" applyBorder="1">
      <alignment vertical="center"/>
    </xf>
    <xf numFmtId="56" fontId="0" fillId="3" borderId="29" xfId="0" applyNumberFormat="1" applyFill="1" applyBorder="1">
      <alignment vertical="center"/>
    </xf>
    <xf numFmtId="0" fontId="0" fillId="3" borderId="30" xfId="0" applyFill="1" applyBorder="1">
      <alignment vertical="center"/>
    </xf>
    <xf numFmtId="38" fontId="0" fillId="3" borderId="31" xfId="1" applyFont="1" applyFill="1" applyBorder="1">
      <alignment vertical="center"/>
    </xf>
    <xf numFmtId="38" fontId="0" fillId="3" borderId="32" xfId="1" applyFont="1" applyFill="1" applyBorder="1">
      <alignment vertical="center"/>
    </xf>
    <xf numFmtId="38" fontId="0" fillId="3" borderId="29" xfId="1" applyFont="1" applyFill="1" applyBorder="1">
      <alignment vertical="center"/>
    </xf>
    <xf numFmtId="38" fontId="0" fillId="3" borderId="33" xfId="1" applyFont="1" applyFill="1" applyBorder="1">
      <alignment vertical="center"/>
    </xf>
    <xf numFmtId="38" fontId="0" fillId="3" borderId="36" xfId="1" applyFont="1" applyFill="1" applyBorder="1">
      <alignment vertical="center"/>
    </xf>
    <xf numFmtId="38" fontId="0" fillId="3" borderId="37" xfId="1" applyFont="1" applyFill="1" applyBorder="1">
      <alignment vertical="center"/>
    </xf>
    <xf numFmtId="38" fontId="0" fillId="3" borderId="34" xfId="1" applyFont="1" applyFill="1" applyBorder="1">
      <alignment vertical="center"/>
    </xf>
    <xf numFmtId="38" fontId="0" fillId="3" borderId="38" xfId="1" applyFont="1" applyFill="1" applyBorder="1">
      <alignment vertical="center"/>
    </xf>
    <xf numFmtId="38" fontId="0" fillId="3" borderId="31" xfId="1" applyFont="1" applyFill="1" applyBorder="1" applyAlignment="1">
      <alignment horizontal="right" vertical="center"/>
    </xf>
    <xf numFmtId="38" fontId="5" fillId="3" borderId="37" xfId="1" applyFont="1" applyFill="1" applyBorder="1" applyAlignment="1">
      <alignment horizontal="right" vertical="center"/>
    </xf>
    <xf numFmtId="38" fontId="5" fillId="3" borderId="34" xfId="1" applyFont="1" applyFill="1" applyBorder="1" applyAlignment="1">
      <alignment horizontal="right" vertical="center"/>
    </xf>
    <xf numFmtId="38" fontId="0" fillId="3" borderId="39" xfId="1" applyFont="1" applyFill="1" applyBorder="1">
      <alignment vertical="center"/>
    </xf>
    <xf numFmtId="38" fontId="0" fillId="3" borderId="36" xfId="1" applyFont="1" applyFill="1" applyBorder="1" applyAlignment="1">
      <alignment horizontal="right" vertical="center"/>
    </xf>
    <xf numFmtId="38" fontId="0" fillId="3" borderId="34" xfId="1" applyFont="1" applyFill="1" applyBorder="1" applyAlignment="1">
      <alignment horizontal="right" vertical="center"/>
    </xf>
    <xf numFmtId="0" fontId="0" fillId="3" borderId="36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37" xfId="0" applyFill="1" applyBorder="1">
      <alignment vertical="center"/>
    </xf>
    <xf numFmtId="0" fontId="0" fillId="3" borderId="38" xfId="0" applyFill="1" applyBorder="1">
      <alignment vertical="center"/>
    </xf>
    <xf numFmtId="38" fontId="0" fillId="3" borderId="38" xfId="1" applyFont="1" applyFill="1" applyBorder="1" applyAlignment="1">
      <alignment horizontal="right" vertical="center"/>
    </xf>
    <xf numFmtId="38" fontId="0" fillId="4" borderId="36" xfId="1" applyFont="1" applyFill="1" applyBorder="1">
      <alignment vertical="center"/>
    </xf>
    <xf numFmtId="38" fontId="0" fillId="4" borderId="38" xfId="1" applyFont="1" applyFill="1" applyBorder="1">
      <alignment vertical="center"/>
    </xf>
    <xf numFmtId="38" fontId="0" fillId="4" borderId="34" xfId="1" applyFont="1" applyFill="1" applyBorder="1" applyAlignment="1">
      <alignment horizontal="right" vertical="center"/>
    </xf>
    <xf numFmtId="38" fontId="0" fillId="4" borderId="31" xfId="1" applyFont="1" applyFill="1" applyBorder="1">
      <alignment vertical="center"/>
    </xf>
    <xf numFmtId="38" fontId="0" fillId="4" borderId="32" xfId="1" applyFont="1" applyFill="1" applyBorder="1">
      <alignment vertical="center"/>
    </xf>
    <xf numFmtId="38" fontId="0" fillId="4" borderId="37" xfId="1" applyFont="1" applyFill="1" applyBorder="1">
      <alignment vertical="center"/>
    </xf>
    <xf numFmtId="38" fontId="0" fillId="4" borderId="32" xfId="1" applyFont="1" applyFill="1" applyBorder="1" applyAlignment="1">
      <alignment horizontal="right" vertical="center"/>
    </xf>
    <xf numFmtId="38" fontId="0" fillId="4" borderId="36" xfId="1" applyFont="1" applyFill="1" applyBorder="1" applyAlignment="1">
      <alignment horizontal="right" vertical="center"/>
    </xf>
    <xf numFmtId="38" fontId="0" fillId="4" borderId="6" xfId="1" applyFont="1" applyFill="1" applyBorder="1">
      <alignment vertical="center"/>
    </xf>
    <xf numFmtId="38" fontId="0" fillId="4" borderId="11" xfId="1" applyFont="1" applyFill="1" applyBorder="1">
      <alignment vertical="center"/>
    </xf>
    <xf numFmtId="38" fontId="0" fillId="4" borderId="31" xfId="1" applyFont="1" applyFill="1" applyBorder="1" applyAlignment="1">
      <alignment horizontal="right" vertical="center"/>
    </xf>
    <xf numFmtId="38" fontId="0" fillId="4" borderId="42" xfId="1" applyFont="1" applyFill="1" applyBorder="1">
      <alignment vertical="center"/>
    </xf>
    <xf numFmtId="38" fontId="0" fillId="4" borderId="29" xfId="1" applyFont="1" applyFill="1" applyBorder="1">
      <alignment vertical="center"/>
    </xf>
    <xf numFmtId="38" fontId="0" fillId="4" borderId="33" xfId="1" applyFont="1" applyFill="1" applyBorder="1">
      <alignment vertical="center"/>
    </xf>
    <xf numFmtId="38" fontId="0" fillId="4" borderId="34" xfId="1" applyFont="1" applyFill="1" applyBorder="1">
      <alignment vertical="center"/>
    </xf>
    <xf numFmtId="38" fontId="0" fillId="4" borderId="29" xfId="1" applyFont="1" applyFill="1" applyBorder="1" applyAlignment="1">
      <alignment horizontal="right" vertical="center"/>
    </xf>
    <xf numFmtId="38" fontId="0" fillId="4" borderId="2" xfId="1" applyFont="1" applyFill="1" applyBorder="1">
      <alignment vertical="center"/>
    </xf>
    <xf numFmtId="38" fontId="0" fillId="4" borderId="45" xfId="1" applyFont="1" applyFill="1" applyBorder="1">
      <alignment vertical="center"/>
    </xf>
    <xf numFmtId="0" fontId="0" fillId="4" borderId="36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8" xfId="0" applyFill="1" applyBorder="1">
      <alignment vertical="center"/>
    </xf>
    <xf numFmtId="38" fontId="0" fillId="4" borderId="38" xfId="1" applyFont="1" applyFill="1" applyBorder="1" applyAlignment="1">
      <alignment horizontal="right" vertical="center"/>
    </xf>
    <xf numFmtId="38" fontId="0" fillId="4" borderId="44" xfId="1" applyFont="1" applyFill="1" applyBorder="1">
      <alignment vertical="center"/>
    </xf>
    <xf numFmtId="38" fontId="0" fillId="4" borderId="13" xfId="1" applyFont="1" applyFill="1" applyBorder="1">
      <alignment vertical="center"/>
    </xf>
    <xf numFmtId="38" fontId="0" fillId="4" borderId="33" xfId="1" applyFont="1" applyFill="1" applyBorder="1" applyAlignment="1">
      <alignment horizontal="right" vertical="center"/>
    </xf>
    <xf numFmtId="38" fontId="0" fillId="4" borderId="43" xfId="1" applyFont="1" applyFill="1" applyBorder="1">
      <alignment vertical="center"/>
    </xf>
    <xf numFmtId="0" fontId="0" fillId="2" borderId="68" xfId="0" applyFill="1" applyBorder="1">
      <alignment vertical="center"/>
    </xf>
    <xf numFmtId="0" fontId="0" fillId="2" borderId="59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2" xfId="0" applyFill="1" applyBorder="1">
      <alignment vertical="center"/>
    </xf>
    <xf numFmtId="38" fontId="0" fillId="4" borderId="39" xfId="1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10" fontId="3" fillId="2" borderId="0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38" fontId="0" fillId="4" borderId="41" xfId="1" applyFont="1" applyFill="1" applyBorder="1">
      <alignment vertical="center"/>
    </xf>
    <xf numFmtId="38" fontId="0" fillId="3" borderId="45" xfId="1" applyFont="1" applyFill="1" applyBorder="1">
      <alignment vertical="center"/>
    </xf>
    <xf numFmtId="38" fontId="0" fillId="3" borderId="35" xfId="1" applyFont="1" applyFill="1" applyBorder="1">
      <alignment vertical="center"/>
    </xf>
    <xf numFmtId="38" fontId="0" fillId="3" borderId="29" xfId="1" applyFont="1" applyFill="1" applyBorder="1" applyAlignment="1">
      <alignment horizontal="right" vertical="center"/>
    </xf>
    <xf numFmtId="38" fontId="0" fillId="3" borderId="33" xfId="1" applyFont="1" applyFill="1" applyBorder="1" applyAlignment="1">
      <alignment horizontal="right" vertical="center"/>
    </xf>
    <xf numFmtId="38" fontId="3" fillId="2" borderId="0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38" fontId="0" fillId="3" borderId="32" xfId="1" applyFont="1" applyFill="1" applyBorder="1" applyAlignment="1">
      <alignment horizontal="right" vertical="center"/>
    </xf>
    <xf numFmtId="0" fontId="0" fillId="2" borderId="71" xfId="0" applyFill="1" applyBorder="1" applyAlignment="1">
      <alignment horizontal="center" vertical="center"/>
    </xf>
    <xf numFmtId="38" fontId="0" fillId="2" borderId="19" xfId="1" applyFont="1" applyFill="1" applyBorder="1">
      <alignment vertical="center"/>
    </xf>
    <xf numFmtId="38" fontId="5" fillId="3" borderId="32" xfId="1" applyFont="1" applyFill="1" applyBorder="1">
      <alignment vertical="center"/>
    </xf>
    <xf numFmtId="38" fontId="5" fillId="3" borderId="29" xfId="1" applyFont="1" applyFill="1" applyBorder="1">
      <alignment vertical="center"/>
    </xf>
    <xf numFmtId="38" fontId="5" fillId="3" borderId="33" xfId="1" applyFont="1" applyFill="1" applyBorder="1">
      <alignment vertical="center"/>
    </xf>
    <xf numFmtId="38" fontId="5" fillId="4" borderId="34" xfId="1" applyFont="1" applyFill="1" applyBorder="1">
      <alignment vertical="center"/>
    </xf>
    <xf numFmtId="38" fontId="5" fillId="4" borderId="38" xfId="1" applyFont="1" applyFill="1" applyBorder="1">
      <alignment vertical="center"/>
    </xf>
    <xf numFmtId="38" fontId="5" fillId="4" borderId="29" xfId="1" applyFont="1" applyFill="1" applyBorder="1">
      <alignment vertical="center"/>
    </xf>
    <xf numFmtId="38" fontId="5" fillId="4" borderId="33" xfId="1" applyFont="1" applyFill="1" applyBorder="1">
      <alignment vertical="center"/>
    </xf>
    <xf numFmtId="38" fontId="5" fillId="4" borderId="32" xfId="1" applyFont="1" applyFill="1" applyBorder="1">
      <alignment vertical="center"/>
    </xf>
    <xf numFmtId="38" fontId="5" fillId="4" borderId="37" xfId="1" applyFont="1" applyFill="1" applyBorder="1">
      <alignment vertical="center"/>
    </xf>
    <xf numFmtId="38" fontId="5" fillId="4" borderId="34" xfId="1" applyFont="1" applyFill="1" applyBorder="1" applyAlignment="1">
      <alignment horizontal="right" vertical="center"/>
    </xf>
    <xf numFmtId="38" fontId="5" fillId="4" borderId="38" xfId="1" applyFont="1" applyFill="1" applyBorder="1" applyAlignment="1">
      <alignment horizontal="right" vertical="center"/>
    </xf>
    <xf numFmtId="38" fontId="5" fillId="4" borderId="37" xfId="1" applyFont="1" applyFill="1" applyBorder="1" applyAlignment="1">
      <alignment horizontal="right" vertical="center"/>
    </xf>
    <xf numFmtId="38" fontId="0" fillId="4" borderId="61" xfId="1" applyFont="1" applyFill="1" applyBorder="1">
      <alignment vertical="center"/>
    </xf>
    <xf numFmtId="38" fontId="0" fillId="4" borderId="64" xfId="1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2" borderId="0" xfId="0" applyNumberFormat="1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2" borderId="19" xfId="1" applyFont="1" applyFill="1" applyBorder="1" applyAlignment="1">
      <alignment horizontal="right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38" fontId="0" fillId="2" borderId="60" xfId="1" applyFont="1" applyFill="1" applyBorder="1">
      <alignment vertical="center"/>
    </xf>
    <xf numFmtId="38" fontId="0" fillId="3" borderId="60" xfId="1" applyFont="1" applyFill="1" applyBorder="1">
      <alignment vertical="center"/>
    </xf>
    <xf numFmtId="38" fontId="0" fillId="3" borderId="60" xfId="1" applyFont="1" applyFill="1" applyBorder="1" applyAlignment="1">
      <alignment horizontal="right" vertical="center"/>
    </xf>
    <xf numFmtId="38" fontId="0" fillId="2" borderId="59" xfId="1" applyFont="1" applyFill="1" applyBorder="1">
      <alignment vertical="center"/>
    </xf>
    <xf numFmtId="38" fontId="0" fillId="3" borderId="59" xfId="1" applyFont="1" applyFill="1" applyBorder="1">
      <alignment vertical="center"/>
    </xf>
    <xf numFmtId="0" fontId="0" fillId="4" borderId="19" xfId="0" applyFill="1" applyBorder="1">
      <alignment vertical="center"/>
    </xf>
    <xf numFmtId="38" fontId="0" fillId="3" borderId="59" xfId="1" applyFont="1" applyFill="1" applyBorder="1" applyAlignment="1">
      <alignment horizontal="right" vertical="center"/>
    </xf>
    <xf numFmtId="38" fontId="0" fillId="2" borderId="69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4" borderId="59" xfId="1" applyFont="1" applyFill="1" applyBorder="1">
      <alignment vertical="center"/>
    </xf>
    <xf numFmtId="38" fontId="0" fillId="4" borderId="60" xfId="1" applyFont="1" applyFill="1" applyBorder="1">
      <alignment vertical="center"/>
    </xf>
    <xf numFmtId="38" fontId="0" fillId="4" borderId="59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38" fontId="0" fillId="4" borderId="56" xfId="1" applyFont="1" applyFill="1" applyBorder="1">
      <alignment vertical="center"/>
    </xf>
    <xf numFmtId="38" fontId="4" fillId="2" borderId="31" xfId="1" applyFont="1" applyFill="1" applyBorder="1">
      <alignment vertical="center"/>
    </xf>
    <xf numFmtId="0" fontId="0" fillId="2" borderId="60" xfId="0" applyFill="1" applyBorder="1">
      <alignment vertical="center"/>
    </xf>
    <xf numFmtId="38" fontId="4" fillId="2" borderId="59" xfId="1" applyFont="1" applyFill="1" applyBorder="1">
      <alignment vertical="center"/>
    </xf>
    <xf numFmtId="0" fontId="8" fillId="2" borderId="59" xfId="0" applyFont="1" applyFill="1" applyBorder="1" applyAlignment="1">
      <alignment vertical="center"/>
    </xf>
    <xf numFmtId="0" fontId="9" fillId="2" borderId="6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8" fillId="2" borderId="67" xfId="0" applyFont="1" applyFill="1" applyBorder="1" applyAlignment="1">
      <alignment vertical="center"/>
    </xf>
    <xf numFmtId="0" fontId="9" fillId="2" borderId="70" xfId="0" applyFont="1" applyFill="1" applyBorder="1" applyAlignment="1">
      <alignment vertical="center"/>
    </xf>
    <xf numFmtId="0" fontId="9" fillId="2" borderId="68" xfId="0" applyFont="1" applyFill="1" applyBorder="1" applyAlignment="1">
      <alignment horizontal="center" vertical="center"/>
    </xf>
    <xf numFmtId="38" fontId="4" fillId="4" borderId="32" xfId="1" applyFont="1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38" fontId="7" fillId="2" borderId="0" xfId="0" applyNumberFormat="1" applyFont="1" applyFill="1" applyBorder="1">
      <alignment vertical="center"/>
    </xf>
    <xf numFmtId="0" fontId="7" fillId="2" borderId="0" xfId="0" applyFont="1" applyFill="1">
      <alignment vertical="center"/>
    </xf>
    <xf numFmtId="38" fontId="0" fillId="4" borderId="60" xfId="1" applyFont="1" applyFill="1" applyBorder="1" applyAlignment="1">
      <alignment horizontal="right" vertical="center"/>
    </xf>
    <xf numFmtId="38" fontId="0" fillId="4" borderId="55" xfId="1" applyFont="1" applyFill="1" applyBorder="1">
      <alignment vertical="center"/>
    </xf>
    <xf numFmtId="38" fontId="4" fillId="2" borderId="32" xfId="1" applyFont="1" applyFill="1" applyBorder="1">
      <alignment vertical="center"/>
    </xf>
    <xf numFmtId="38" fontId="0" fillId="2" borderId="69" xfId="0" applyNumberFormat="1" applyFill="1" applyBorder="1">
      <alignment vertical="center"/>
    </xf>
    <xf numFmtId="38" fontId="0" fillId="2" borderId="12" xfId="0" applyNumberFormat="1" applyFill="1" applyBorder="1">
      <alignment vertical="center"/>
    </xf>
    <xf numFmtId="38" fontId="7" fillId="2" borderId="60" xfId="1" applyFont="1" applyFill="1" applyBorder="1" applyAlignment="1">
      <alignment vertical="center"/>
    </xf>
    <xf numFmtId="38" fontId="7" fillId="2" borderId="0" xfId="1" applyFont="1" applyFill="1" applyBorder="1" applyAlignment="1">
      <alignment horizontal="center" vertical="center"/>
    </xf>
    <xf numFmtId="38" fontId="7" fillId="2" borderId="0" xfId="1" applyFont="1" applyFill="1" applyBorder="1">
      <alignment vertical="center"/>
    </xf>
    <xf numFmtId="38" fontId="7" fillId="2" borderId="60" xfId="1" applyFont="1" applyFill="1" applyBorder="1">
      <alignment vertical="center"/>
    </xf>
    <xf numFmtId="38" fontId="5" fillId="2" borderId="60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38" fontId="7" fillId="2" borderId="59" xfId="1" applyFont="1" applyFill="1" applyBorder="1">
      <alignment vertical="center"/>
    </xf>
    <xf numFmtId="38" fontId="7" fillId="2" borderId="19" xfId="1" applyFont="1" applyFill="1" applyBorder="1">
      <alignment vertical="center"/>
    </xf>
    <xf numFmtId="38" fontId="0" fillId="2" borderId="0" xfId="1" applyFont="1" applyFill="1">
      <alignment vertical="center"/>
    </xf>
    <xf numFmtId="38" fontId="0" fillId="0" borderId="60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2" xfId="1" applyFont="1" applyBorder="1">
      <alignment vertical="center"/>
    </xf>
    <xf numFmtId="38" fontId="0" fillId="2" borderId="0" xfId="1" applyFont="1" applyFill="1" applyBorder="1" applyAlignment="1">
      <alignment horizontal="left" vertical="center"/>
    </xf>
    <xf numFmtId="38" fontId="7" fillId="2" borderId="70" xfId="1" applyFont="1" applyFill="1" applyBorder="1" applyAlignment="1">
      <alignment vertical="center"/>
    </xf>
    <xf numFmtId="38" fontId="7" fillId="2" borderId="68" xfId="1" applyFont="1" applyFill="1" applyBorder="1" applyAlignment="1">
      <alignment vertical="center"/>
    </xf>
    <xf numFmtId="38" fontId="7" fillId="2" borderId="67" xfId="1" applyFont="1" applyFill="1" applyBorder="1" applyAlignment="1">
      <alignment vertical="center"/>
    </xf>
    <xf numFmtId="0" fontId="0" fillId="2" borderId="73" xfId="0" applyFill="1" applyBorder="1">
      <alignment vertical="center"/>
    </xf>
    <xf numFmtId="0" fontId="0" fillId="2" borderId="74" xfId="0" applyFill="1" applyBorder="1">
      <alignment vertical="center"/>
    </xf>
    <xf numFmtId="0" fontId="0" fillId="2" borderId="75" xfId="0" applyFill="1" applyBorder="1">
      <alignment vertical="center"/>
    </xf>
    <xf numFmtId="38" fontId="0" fillId="2" borderId="70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0" fillId="2" borderId="12" xfId="1" applyFont="1" applyFill="1" applyBorder="1" applyAlignment="1">
      <alignment horizontal="right" vertical="center"/>
    </xf>
    <xf numFmtId="38" fontId="0" fillId="2" borderId="70" xfId="1" applyFont="1" applyFill="1" applyBorder="1" applyAlignment="1">
      <alignment horizontal="center" vertical="center"/>
    </xf>
    <xf numFmtId="38" fontId="0" fillId="2" borderId="76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0" fillId="5" borderId="76" xfId="1" applyFont="1" applyFill="1" applyBorder="1" applyAlignment="1">
      <alignment horizontal="right" vertical="center"/>
    </xf>
    <xf numFmtId="38" fontId="0" fillId="5" borderId="22" xfId="1" applyFont="1" applyFill="1" applyBorder="1" applyAlignment="1">
      <alignment horizontal="right" vertical="center"/>
    </xf>
    <xf numFmtId="9" fontId="0" fillId="2" borderId="60" xfId="2" applyFont="1" applyFill="1" applyBorder="1">
      <alignment vertical="center"/>
    </xf>
    <xf numFmtId="9" fontId="0" fillId="2" borderId="19" xfId="2" applyFont="1" applyFill="1" applyBorder="1">
      <alignment vertical="center"/>
    </xf>
    <xf numFmtId="38" fontId="0" fillId="2" borderId="20" xfId="1" applyFont="1" applyFill="1" applyBorder="1" applyAlignment="1">
      <alignment horizontal="center" vertical="center"/>
    </xf>
    <xf numFmtId="38" fontId="0" fillId="2" borderId="77" xfId="1" applyFont="1" applyFill="1" applyBorder="1" applyAlignment="1">
      <alignment horizontal="center" vertical="center"/>
    </xf>
    <xf numFmtId="9" fontId="0" fillId="2" borderId="10" xfId="2" applyFont="1" applyFill="1" applyBorder="1">
      <alignment vertical="center"/>
    </xf>
    <xf numFmtId="9" fontId="0" fillId="2" borderId="12" xfId="2" applyFont="1" applyFill="1" applyBorder="1">
      <alignment vertical="center"/>
    </xf>
    <xf numFmtId="38" fontId="5" fillId="3" borderId="38" xfId="1" applyFont="1" applyFill="1" applyBorder="1" applyAlignment="1">
      <alignment horizontal="right" vertical="center"/>
    </xf>
    <xf numFmtId="38" fontId="0" fillId="4" borderId="63" xfId="1" applyFont="1" applyFill="1" applyBorder="1">
      <alignment vertical="center"/>
    </xf>
    <xf numFmtId="38" fontId="0" fillId="4" borderId="57" xfId="1" applyFont="1" applyFill="1" applyBorder="1">
      <alignment vertical="center"/>
    </xf>
    <xf numFmtId="38" fontId="7" fillId="2" borderId="68" xfId="1" applyFont="1" applyFill="1" applyBorder="1" applyAlignment="1">
      <alignment horizontal="right" vertical="center"/>
    </xf>
    <xf numFmtId="38" fontId="7" fillId="2" borderId="19" xfId="1" applyFont="1" applyFill="1" applyBorder="1" applyAlignment="1">
      <alignment horizontal="right" vertical="center"/>
    </xf>
    <xf numFmtId="38" fontId="5" fillId="2" borderId="11" xfId="1" applyFont="1" applyFill="1" applyBorder="1">
      <alignment vertical="center"/>
    </xf>
    <xf numFmtId="38" fontId="0" fillId="4" borderId="35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5" xfId="1" applyFont="1" applyFill="1" applyBorder="1">
      <alignment vertical="center"/>
    </xf>
    <xf numFmtId="38" fontId="3" fillId="2" borderId="69" xfId="0" applyNumberFormat="1" applyFont="1" applyFill="1" applyBorder="1">
      <alignment vertical="center"/>
    </xf>
    <xf numFmtId="38" fontId="3" fillId="2" borderId="10" xfId="0" applyNumberFormat="1" applyFont="1" applyFill="1" applyBorder="1">
      <alignment vertical="center"/>
    </xf>
    <xf numFmtId="38" fontId="3" fillId="2" borderId="23" xfId="0" applyNumberFormat="1" applyFont="1" applyFill="1" applyBorder="1">
      <alignment vertical="center"/>
    </xf>
    <xf numFmtId="38" fontId="3" fillId="2" borderId="25" xfId="0" applyNumberFormat="1" applyFont="1" applyFill="1" applyBorder="1">
      <alignment vertical="center"/>
    </xf>
    <xf numFmtId="38" fontId="3" fillId="2" borderId="0" xfId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center" vertical="center"/>
    </xf>
    <xf numFmtId="38" fontId="3" fillId="2" borderId="12" xfId="1" applyFont="1" applyFill="1" applyBorder="1">
      <alignment vertical="center"/>
    </xf>
    <xf numFmtId="38" fontId="4" fillId="4" borderId="59" xfId="1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7" fillId="2" borderId="28" xfId="1" applyFont="1" applyFill="1" applyBorder="1" applyAlignment="1">
      <alignment vertical="center"/>
    </xf>
    <xf numFmtId="38" fontId="7" fillId="2" borderId="47" xfId="1" applyFont="1" applyFill="1" applyBorder="1">
      <alignment vertical="center"/>
    </xf>
    <xf numFmtId="38" fontId="0" fillId="2" borderId="47" xfId="1" applyFont="1" applyFill="1" applyBorder="1">
      <alignment vertical="center"/>
    </xf>
    <xf numFmtId="38" fontId="0" fillId="2" borderId="24" xfId="1" applyFont="1" applyFill="1" applyBorder="1">
      <alignment vertical="center"/>
    </xf>
    <xf numFmtId="38" fontId="6" fillId="2" borderId="0" xfId="1" applyFont="1" applyFill="1" applyBorder="1">
      <alignment vertical="center"/>
    </xf>
    <xf numFmtId="38" fontId="7" fillId="6" borderId="69" xfId="0" applyNumberFormat="1" applyFont="1" applyFill="1" applyBorder="1">
      <alignment vertical="center"/>
    </xf>
    <xf numFmtId="38" fontId="7" fillId="6" borderId="12" xfId="0" applyNumberFormat="1" applyFont="1" applyFill="1" applyBorder="1">
      <alignment vertical="center"/>
    </xf>
    <xf numFmtId="38" fontId="7" fillId="6" borderId="25" xfId="0" applyNumberFormat="1" applyFont="1" applyFill="1" applyBorder="1">
      <alignment vertical="center"/>
    </xf>
    <xf numFmtId="38" fontId="7" fillId="6" borderId="51" xfId="0" applyNumberFormat="1" applyFont="1" applyFill="1" applyBorder="1">
      <alignment vertical="center"/>
    </xf>
    <xf numFmtId="38" fontId="7" fillId="6" borderId="23" xfId="0" applyNumberFormat="1" applyFont="1" applyFill="1" applyBorder="1">
      <alignment vertical="center"/>
    </xf>
    <xf numFmtId="0" fontId="7" fillId="6" borderId="12" xfId="0" applyFont="1" applyFill="1" applyBorder="1" applyAlignment="1">
      <alignment horizontal="right" vertical="center"/>
    </xf>
    <xf numFmtId="0" fontId="0" fillId="2" borderId="6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7" fillId="2" borderId="70" xfId="0" applyFont="1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38" fontId="0" fillId="2" borderId="52" xfId="1" applyFont="1" applyFill="1" applyBorder="1" applyAlignment="1">
      <alignment horizontal="right" vertical="center"/>
    </xf>
    <xf numFmtId="0" fontId="7" fillId="2" borderId="47" xfId="0" applyFont="1" applyFill="1" applyBorder="1" applyAlignment="1">
      <alignment horizontal="right" vertical="center"/>
    </xf>
    <xf numFmtId="0" fontId="7" fillId="2" borderId="60" xfId="0" applyFont="1" applyFill="1" applyBorder="1" applyAlignment="1">
      <alignment horizontal="right" vertical="center"/>
    </xf>
    <xf numFmtId="0" fontId="0" fillId="2" borderId="60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7" fillId="6" borderId="51" xfId="0" applyFont="1" applyFill="1" applyBorder="1" applyAlignment="1">
      <alignment horizontal="right" vertical="center"/>
    </xf>
    <xf numFmtId="38" fontId="7" fillId="6" borderId="25" xfId="1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3" borderId="42" xfId="1" applyFont="1" applyFill="1" applyBorder="1">
      <alignment vertical="center"/>
    </xf>
    <xf numFmtId="38" fontId="0" fillId="3" borderId="43" xfId="1" applyFont="1" applyFill="1" applyBorder="1">
      <alignment vertical="center"/>
    </xf>
    <xf numFmtId="38" fontId="0" fillId="3" borderId="41" xfId="1" applyFont="1" applyFill="1" applyBorder="1">
      <alignment vertical="center"/>
    </xf>
    <xf numFmtId="38" fontId="0" fillId="3" borderId="44" xfId="1" applyFont="1" applyFill="1" applyBorder="1">
      <alignment vertical="center"/>
    </xf>
    <xf numFmtId="0" fontId="7" fillId="2" borderId="51" xfId="0" applyFont="1" applyFill="1" applyBorder="1" applyAlignment="1">
      <alignment horizontal="right" vertical="center"/>
    </xf>
    <xf numFmtId="38" fontId="7" fillId="2" borderId="69" xfId="0" applyNumberFormat="1" applyFont="1" applyFill="1" applyBorder="1">
      <alignment vertical="center"/>
    </xf>
    <xf numFmtId="38" fontId="7" fillId="2" borderId="12" xfId="0" applyNumberFormat="1" applyFont="1" applyFill="1" applyBorder="1">
      <alignment vertical="center"/>
    </xf>
    <xf numFmtId="38" fontId="7" fillId="2" borderId="25" xfId="1" applyFont="1" applyFill="1" applyBorder="1">
      <alignment vertical="center"/>
    </xf>
    <xf numFmtId="38" fontId="7" fillId="2" borderId="51" xfId="0" applyNumberFormat="1" applyFont="1" applyFill="1" applyBorder="1">
      <alignment vertical="center"/>
    </xf>
    <xf numFmtId="38" fontId="7" fillId="2" borderId="23" xfId="0" applyNumberFormat="1" applyFont="1" applyFill="1" applyBorder="1">
      <alignment vertical="center"/>
    </xf>
    <xf numFmtId="38" fontId="7" fillId="2" borderId="25" xfId="0" applyNumberFormat="1" applyFont="1" applyFill="1" applyBorder="1">
      <alignment vertical="center"/>
    </xf>
    <xf numFmtId="0" fontId="7" fillId="2" borderId="12" xfId="0" applyFont="1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38" fontId="4" fillId="3" borderId="31" xfId="1" applyFont="1" applyFill="1" applyBorder="1">
      <alignment vertical="center"/>
    </xf>
    <xf numFmtId="38" fontId="4" fillId="3" borderId="32" xfId="1" applyFont="1" applyFill="1" applyBorder="1">
      <alignment vertical="center"/>
    </xf>
    <xf numFmtId="0" fontId="0" fillId="4" borderId="59" xfId="0" applyFill="1" applyBorder="1">
      <alignment vertical="center"/>
    </xf>
    <xf numFmtId="0" fontId="0" fillId="4" borderId="60" xfId="0" applyFill="1" applyBorder="1">
      <alignment vertical="center"/>
    </xf>
    <xf numFmtId="0" fontId="0" fillId="4" borderId="0" xfId="0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4" fillId="4" borderId="36" xfId="1" applyFont="1" applyFill="1" applyBorder="1">
      <alignment vertical="center"/>
    </xf>
    <xf numFmtId="38" fontId="0" fillId="2" borderId="25" xfId="0" applyNumberFormat="1" applyFill="1" applyBorder="1">
      <alignment vertical="center"/>
    </xf>
    <xf numFmtId="0" fontId="0" fillId="3" borderId="59" xfId="0" applyFill="1" applyBorder="1">
      <alignment vertical="center"/>
    </xf>
    <xf numFmtId="0" fontId="0" fillId="3" borderId="60" xfId="0" applyFill="1" applyBorder="1">
      <alignment vertical="center"/>
    </xf>
    <xf numFmtId="38" fontId="4" fillId="3" borderId="59" xfId="1" applyFont="1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38" fontId="0" fillId="2" borderId="17" xfId="1" applyFont="1" applyFill="1" applyBorder="1" applyAlignment="1">
      <alignment horizontal="left" vertical="center"/>
    </xf>
    <xf numFmtId="38" fontId="0" fillId="2" borderId="49" xfId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7" fillId="2" borderId="70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8" xfId="0" applyFill="1" applyBorder="1" applyAlignment="1">
      <alignment horizontal="right" vertical="center"/>
    </xf>
    <xf numFmtId="0" fontId="0" fillId="2" borderId="72" xfId="0" applyFill="1" applyBorder="1" applyAlignment="1">
      <alignment horizontal="right" vertical="center"/>
    </xf>
    <xf numFmtId="0" fontId="7" fillId="2" borderId="70" xfId="0" applyFont="1" applyFill="1" applyBorder="1" applyAlignment="1">
      <alignment horizontal="right" vertical="center"/>
    </xf>
    <xf numFmtId="0" fontId="0" fillId="2" borderId="72" xfId="0" applyFill="1" applyBorder="1" applyAlignment="1">
      <alignment horizontal="right"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2" borderId="26" xfId="1" applyFont="1" applyFill="1" applyBorder="1" applyAlignment="1">
      <alignment horizontal="right" vertical="center"/>
    </xf>
    <xf numFmtId="38" fontId="0" fillId="2" borderId="24" xfId="1" applyFont="1" applyFill="1" applyBorder="1" applyAlignment="1">
      <alignment horizontal="right" vertical="center"/>
    </xf>
    <xf numFmtId="38" fontId="7" fillId="2" borderId="59" xfId="1" applyFont="1" applyFill="1" applyBorder="1" applyAlignment="1">
      <alignment horizontal="right" vertical="center"/>
    </xf>
    <xf numFmtId="38" fontId="7" fillId="2" borderId="60" xfId="1" applyFont="1" applyFill="1" applyBorder="1" applyAlignment="1">
      <alignment horizontal="right"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47" xfId="0" applyFill="1" applyBorder="1" applyAlignment="1">
      <alignment horizontal="right" vertical="center"/>
    </xf>
    <xf numFmtId="38" fontId="7" fillId="2" borderId="26" xfId="0" applyNumberFormat="1" applyFont="1" applyFill="1" applyBorder="1" applyAlignment="1">
      <alignment horizontal="right" vertical="center"/>
    </xf>
    <xf numFmtId="38" fontId="7" fillId="2" borderId="67" xfId="1" applyFont="1" applyFill="1" applyBorder="1" applyAlignment="1">
      <alignment horizontal="right" vertical="center"/>
    </xf>
    <xf numFmtId="38" fontId="7" fillId="2" borderId="70" xfId="1" applyFont="1" applyFill="1" applyBorder="1" applyAlignment="1">
      <alignment horizontal="right" vertical="center"/>
    </xf>
    <xf numFmtId="0" fontId="0" fillId="2" borderId="6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38" fontId="0" fillId="2" borderId="21" xfId="1" applyFont="1" applyFill="1" applyBorder="1" applyAlignment="1">
      <alignment horizontal="right" vertical="center"/>
    </xf>
    <xf numFmtId="38" fontId="7" fillId="2" borderId="24" xfId="0" applyNumberFormat="1" applyFont="1" applyFill="1" applyBorder="1">
      <alignment vertical="center"/>
    </xf>
    <xf numFmtId="0" fontId="0" fillId="2" borderId="50" xfId="0" applyFill="1" applyBorder="1">
      <alignment vertical="center"/>
    </xf>
    <xf numFmtId="0" fontId="0" fillId="2" borderId="73" xfId="0" applyFill="1" applyBorder="1" applyAlignment="1">
      <alignment horizontal="center" vertical="center"/>
    </xf>
    <xf numFmtId="38" fontId="0" fillId="2" borderId="74" xfId="0" applyNumberFormat="1" applyFill="1" applyBorder="1">
      <alignment vertical="center"/>
    </xf>
    <xf numFmtId="38" fontId="0" fillId="2" borderId="75" xfId="0" applyNumberFormat="1" applyFill="1" applyBorder="1">
      <alignment vertical="center"/>
    </xf>
    <xf numFmtId="38" fontId="4" fillId="4" borderId="31" xfId="1" applyFont="1" applyFill="1" applyBorder="1">
      <alignment vertical="center"/>
    </xf>
    <xf numFmtId="38" fontId="0" fillId="2" borderId="9" xfId="1" applyFont="1" applyFill="1" applyBorder="1" applyAlignment="1">
      <alignment horizontal="center" vertical="center"/>
    </xf>
    <xf numFmtId="38" fontId="9" fillId="2" borderId="19" xfId="1" applyFont="1" applyFill="1" applyBorder="1" applyAlignment="1">
      <alignment horizontal="center" vertical="center"/>
    </xf>
    <xf numFmtId="38" fontId="0" fillId="4" borderId="19" xfId="1" applyFont="1" applyFill="1" applyBorder="1">
      <alignment vertical="center"/>
    </xf>
    <xf numFmtId="38" fontId="0" fillId="3" borderId="19" xfId="1" applyFont="1" applyFill="1" applyBorder="1">
      <alignment vertical="center"/>
    </xf>
    <xf numFmtId="38" fontId="9" fillId="2" borderId="68" xfId="1" applyFont="1" applyFill="1" applyBorder="1" applyAlignment="1">
      <alignment horizontal="center" vertical="center"/>
    </xf>
    <xf numFmtId="38" fontId="7" fillId="2" borderId="12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7" fillId="2" borderId="10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5" fillId="2" borderId="37" xfId="0" applyFont="1" applyFill="1" applyBorder="1">
      <alignment vertical="center"/>
    </xf>
    <xf numFmtId="0" fontId="4" fillId="2" borderId="74" xfId="0" applyFont="1" applyFill="1" applyBorder="1">
      <alignment vertical="center"/>
    </xf>
    <xf numFmtId="0" fontId="0" fillId="2" borderId="69" xfId="0" applyFill="1" applyBorder="1">
      <alignment vertical="center"/>
    </xf>
    <xf numFmtId="38" fontId="5" fillId="3" borderId="41" xfId="1" applyFont="1" applyFill="1" applyBorder="1">
      <alignment vertical="center"/>
    </xf>
    <xf numFmtId="38" fontId="5" fillId="3" borderId="43" xfId="1" applyFont="1" applyFill="1" applyBorder="1">
      <alignment vertical="center"/>
    </xf>
    <xf numFmtId="38" fontId="5" fillId="3" borderId="44" xfId="1" applyFont="1" applyFill="1" applyBorder="1">
      <alignment vertical="center"/>
    </xf>
    <xf numFmtId="38" fontId="0" fillId="4" borderId="53" xfId="1" applyFont="1" applyFill="1" applyBorder="1">
      <alignment vertical="center"/>
    </xf>
    <xf numFmtId="38" fontId="0" fillId="4" borderId="54" xfId="1" applyFont="1" applyFill="1" applyBorder="1">
      <alignment vertical="center"/>
    </xf>
    <xf numFmtId="38" fontId="5" fillId="4" borderId="29" xfId="1" applyFont="1" applyFill="1" applyBorder="1" applyAlignment="1">
      <alignment horizontal="right" vertical="center"/>
    </xf>
    <xf numFmtId="38" fontId="5" fillId="4" borderId="32" xfId="1" applyFont="1" applyFill="1" applyBorder="1" applyAlignment="1">
      <alignment horizontal="right" vertical="center"/>
    </xf>
    <xf numFmtId="38" fontId="5" fillId="4" borderId="13" xfId="1" applyFont="1" applyFill="1" applyBorder="1">
      <alignment vertical="center"/>
    </xf>
    <xf numFmtId="38" fontId="5" fillId="3" borderId="29" xfId="1" applyFont="1" applyFill="1" applyBorder="1" applyAlignment="1">
      <alignment horizontal="right" vertical="center"/>
    </xf>
    <xf numFmtId="38" fontId="5" fillId="3" borderId="32" xfId="1" applyFont="1" applyFill="1" applyBorder="1" applyAlignment="1">
      <alignment horizontal="right" vertical="center"/>
    </xf>
    <xf numFmtId="38" fontId="5" fillId="3" borderId="33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23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71" xfId="1" applyFont="1" applyFill="1" applyBorder="1" applyAlignment="1">
      <alignment horizontal="center" vertical="center"/>
    </xf>
    <xf numFmtId="38" fontId="0" fillId="2" borderId="40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66" xfId="1" applyFont="1" applyFill="1" applyBorder="1">
      <alignment vertical="center"/>
    </xf>
    <xf numFmtId="38" fontId="0" fillId="2" borderId="0" xfId="1" applyFont="1" applyFill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0" xfId="1" applyFont="1" applyFill="1" applyAlignment="1">
      <alignment horizontal="center" vertical="center"/>
    </xf>
    <xf numFmtId="38" fontId="0" fillId="7" borderId="69" xfId="1" applyFont="1" applyFill="1" applyBorder="1" applyAlignment="1">
      <alignment horizontal="right" vertical="center"/>
    </xf>
    <xf numFmtId="38" fontId="0" fillId="7" borderId="10" xfId="1" applyFont="1" applyFill="1" applyBorder="1" applyAlignment="1">
      <alignment horizontal="right" vertical="center"/>
    </xf>
    <xf numFmtId="38" fontId="0" fillId="7" borderId="23" xfId="1" applyFont="1" applyFill="1" applyBorder="1" applyAlignment="1">
      <alignment horizontal="right" vertical="center"/>
    </xf>
    <xf numFmtId="38" fontId="0" fillId="7" borderId="12" xfId="1" applyFont="1" applyFill="1" applyBorder="1" applyAlignment="1">
      <alignment horizontal="right" vertical="center"/>
    </xf>
    <xf numFmtId="38" fontId="0" fillId="7" borderId="25" xfId="1" applyFont="1" applyFill="1" applyBorder="1" applyAlignment="1">
      <alignment horizontal="right" vertical="center"/>
    </xf>
    <xf numFmtId="38" fontId="0" fillId="7" borderId="81" xfId="1" applyFont="1" applyFill="1" applyBorder="1" applyAlignment="1">
      <alignment horizontal="right" vertical="center"/>
    </xf>
    <xf numFmtId="38" fontId="7" fillId="7" borderId="81" xfId="1" applyFont="1" applyFill="1" applyBorder="1" applyAlignment="1">
      <alignment horizontal="right" vertical="center"/>
    </xf>
    <xf numFmtId="38" fontId="7" fillId="7" borderId="82" xfId="1" applyFont="1" applyFill="1" applyBorder="1" applyAlignment="1">
      <alignment horizontal="right" vertical="center"/>
    </xf>
    <xf numFmtId="38" fontId="7" fillId="7" borderId="8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38" fontId="0" fillId="4" borderId="30" xfId="1" applyFont="1" applyFill="1" applyBorder="1">
      <alignment vertical="center"/>
    </xf>
    <xf numFmtId="38" fontId="5" fillId="4" borderId="33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38" fontId="0" fillId="3" borderId="37" xfId="1" applyFont="1" applyFill="1" applyBorder="1" applyAlignment="1">
      <alignment horizontal="right"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38" fontId="7" fillId="2" borderId="19" xfId="1" applyFont="1" applyFill="1" applyBorder="1" applyAlignment="1">
      <alignment vertical="center"/>
    </xf>
    <xf numFmtId="38" fontId="7" fillId="2" borderId="59" xfId="1" applyFont="1" applyFill="1" applyBorder="1" applyAlignment="1">
      <alignment vertical="center"/>
    </xf>
    <xf numFmtId="38" fontId="0" fillId="2" borderId="83" xfId="1" applyFont="1" applyFill="1" applyBorder="1">
      <alignment vertical="center"/>
    </xf>
    <xf numFmtId="38" fontId="0" fillId="2" borderId="84" xfId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72" xfId="0" applyFill="1" applyBorder="1" applyAlignment="1">
      <alignment horizontal="right"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38" fontId="0" fillId="3" borderId="6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13" xfId="1" applyFont="1" applyFill="1" applyBorder="1">
      <alignment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0" fontId="0" fillId="2" borderId="72" xfId="0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11" fillId="2" borderId="51" xfId="0" applyFont="1" applyFill="1" applyBorder="1" applyAlignment="1">
      <alignment horizontal="right" vertical="center"/>
    </xf>
    <xf numFmtId="38" fontId="11" fillId="2" borderId="69" xfId="0" applyNumberFormat="1" applyFont="1" applyFill="1" applyBorder="1">
      <alignment vertical="center"/>
    </xf>
    <xf numFmtId="38" fontId="11" fillId="2" borderId="12" xfId="0" applyNumberFormat="1" applyFont="1" applyFill="1" applyBorder="1">
      <alignment vertical="center"/>
    </xf>
    <xf numFmtId="38" fontId="11" fillId="2" borderId="25" xfId="1" applyFont="1" applyFill="1" applyBorder="1">
      <alignment vertical="center"/>
    </xf>
    <xf numFmtId="38" fontId="11" fillId="2" borderId="51" xfId="0" applyNumberFormat="1" applyFont="1" applyFill="1" applyBorder="1">
      <alignment vertical="center"/>
    </xf>
    <xf numFmtId="38" fontId="11" fillId="2" borderId="0" xfId="0" applyNumberFormat="1" applyFont="1" applyFill="1" applyBorder="1">
      <alignment vertical="center"/>
    </xf>
    <xf numFmtId="38" fontId="11" fillId="2" borderId="23" xfId="0" applyNumberFormat="1" applyFont="1" applyFill="1" applyBorder="1">
      <alignment vertical="center"/>
    </xf>
    <xf numFmtId="38" fontId="11" fillId="2" borderId="25" xfId="0" applyNumberFormat="1" applyFont="1" applyFill="1" applyBorder="1">
      <alignment vertical="center"/>
    </xf>
    <xf numFmtId="0" fontId="11" fillId="2" borderId="12" xfId="0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38" fontId="10" fillId="2" borderId="0" xfId="1" applyFont="1" applyFill="1">
      <alignment vertical="center"/>
    </xf>
    <xf numFmtId="38" fontId="10" fillId="2" borderId="0" xfId="1" applyFont="1" applyFill="1" applyBorder="1">
      <alignment vertical="center"/>
    </xf>
    <xf numFmtId="38" fontId="10" fillId="2" borderId="81" xfId="1" applyFont="1" applyFill="1" applyBorder="1">
      <alignment vertical="center"/>
    </xf>
    <xf numFmtId="38" fontId="10" fillId="2" borderId="88" xfId="1" applyFont="1" applyFill="1" applyBorder="1" applyAlignment="1">
      <alignment vertical="center"/>
    </xf>
    <xf numFmtId="38" fontId="10" fillId="2" borderId="80" xfId="1" applyFont="1" applyFill="1" applyBorder="1" applyAlignment="1">
      <alignment vertical="center"/>
    </xf>
    <xf numFmtId="38" fontId="10" fillId="2" borderId="82" xfId="1" applyFont="1" applyFill="1" applyBorder="1" applyAlignment="1">
      <alignment vertical="center"/>
    </xf>
    <xf numFmtId="38" fontId="10" fillId="2" borderId="87" xfId="1" applyFont="1" applyFill="1" applyBorder="1" applyAlignment="1">
      <alignment vertical="center"/>
    </xf>
    <xf numFmtId="38" fontId="10" fillId="2" borderId="82" xfId="1" applyFont="1" applyFill="1" applyBorder="1" applyAlignment="1">
      <alignment horizontal="right" vertical="center"/>
    </xf>
    <xf numFmtId="20" fontId="0" fillId="4" borderId="36" xfId="1" applyNumberFormat="1" applyFont="1" applyFill="1" applyBorder="1">
      <alignment vertical="center"/>
    </xf>
    <xf numFmtId="0" fontId="0" fillId="2" borderId="72" xfId="0" applyFill="1" applyBorder="1" applyAlignment="1">
      <alignment horizontal="right"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38" fontId="4" fillId="2" borderId="36" xfId="1" applyFont="1" applyFill="1" applyBorder="1">
      <alignment vertical="center"/>
    </xf>
    <xf numFmtId="0" fontId="0" fillId="4" borderId="40" xfId="0" applyFill="1" applyBorder="1">
      <alignment vertical="center"/>
    </xf>
    <xf numFmtId="38" fontId="0" fillId="2" borderId="81" xfId="1" applyFont="1" applyFill="1" applyBorder="1">
      <alignment vertical="center"/>
    </xf>
    <xf numFmtId="38" fontId="7" fillId="2" borderId="81" xfId="1" applyFont="1" applyFill="1" applyBorder="1" applyAlignment="1">
      <alignment vertical="center"/>
    </xf>
    <xf numFmtId="38" fontId="7" fillId="2" borderId="80" xfId="1" applyFont="1" applyFill="1" applyBorder="1" applyAlignment="1">
      <alignment vertical="center"/>
    </xf>
    <xf numFmtId="38" fontId="7" fillId="2" borderId="82" xfId="1" applyFont="1" applyFill="1" applyBorder="1" applyAlignment="1">
      <alignment vertical="center"/>
    </xf>
    <xf numFmtId="38" fontId="7" fillId="2" borderId="87" xfId="1" applyFont="1" applyFill="1" applyBorder="1" applyAlignment="1">
      <alignment vertical="center"/>
    </xf>
    <xf numFmtId="38" fontId="7" fillId="2" borderId="82" xfId="1" applyFont="1" applyFill="1" applyBorder="1" applyAlignment="1">
      <alignment horizontal="right" vertical="center"/>
    </xf>
    <xf numFmtId="38" fontId="4" fillId="4" borderId="37" xfId="1" applyFont="1" applyFill="1" applyBorder="1">
      <alignment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0" fontId="0" fillId="2" borderId="72" xfId="0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38" fontId="4" fillId="2" borderId="37" xfId="1" applyFont="1" applyFill="1" applyBorder="1">
      <alignment vertical="center"/>
    </xf>
    <xf numFmtId="38" fontId="0" fillId="3" borderId="0" xfId="1" applyFont="1" applyFill="1" applyBorder="1">
      <alignment vertical="center"/>
    </xf>
    <xf numFmtId="0" fontId="0" fillId="3" borderId="0" xfId="0" applyFill="1">
      <alignment vertical="center"/>
    </xf>
    <xf numFmtId="38" fontId="15" fillId="2" borderId="33" xfId="1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38" fontId="0" fillId="2" borderId="52" xfId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9" fontId="3" fillId="2" borderId="23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9" fontId="3" fillId="2" borderId="26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10" fontId="3" fillId="2" borderId="23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0" fontId="3" fillId="2" borderId="26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9" fontId="3" fillId="2" borderId="51" xfId="0" applyNumberFormat="1" applyFont="1" applyFill="1" applyBorder="1" applyAlignment="1">
      <alignment horizontal="center" vertical="center"/>
    </xf>
    <xf numFmtId="38" fontId="0" fillId="2" borderId="17" xfId="1" applyFont="1" applyFill="1" applyBorder="1" applyAlignment="1">
      <alignment horizontal="left" vertical="center"/>
    </xf>
    <xf numFmtId="38" fontId="0" fillId="2" borderId="49" xfId="1" applyFont="1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right" vertical="center"/>
    </xf>
    <xf numFmtId="0" fontId="0" fillId="2" borderId="47" xfId="0" applyFill="1" applyBorder="1" applyAlignment="1">
      <alignment horizontal="right" vertical="center"/>
    </xf>
    <xf numFmtId="38" fontId="7" fillId="2" borderId="26" xfId="0" applyNumberFormat="1" applyFont="1" applyFill="1" applyBorder="1" applyAlignment="1">
      <alignment horizontal="right" vertical="center"/>
    </xf>
    <xf numFmtId="38" fontId="7" fillId="2" borderId="24" xfId="0" applyNumberFormat="1" applyFont="1" applyFill="1" applyBorder="1" applyAlignment="1">
      <alignment horizontal="right" vertical="center"/>
    </xf>
    <xf numFmtId="0" fontId="3" fillId="2" borderId="85" xfId="0" applyFont="1" applyFill="1" applyBorder="1" applyAlignment="1">
      <alignment horizontal="left" vertical="center"/>
    </xf>
    <xf numFmtId="0" fontId="3" fillId="2" borderId="86" xfId="0" applyFont="1" applyFill="1" applyBorder="1" applyAlignment="1">
      <alignment horizontal="left" vertical="center"/>
    </xf>
    <xf numFmtId="0" fontId="3" fillId="2" borderId="87" xfId="0" applyFont="1" applyFill="1" applyBorder="1" applyAlignment="1">
      <alignment horizontal="left" vertical="center"/>
    </xf>
    <xf numFmtId="38" fontId="7" fillId="2" borderId="80" xfId="1" applyFont="1" applyFill="1" applyBorder="1" applyAlignment="1">
      <alignment horizontal="right" vertical="center"/>
    </xf>
    <xf numFmtId="38" fontId="7" fillId="2" borderId="81" xfId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38" fontId="0" fillId="2" borderId="26" xfId="1" applyFont="1" applyFill="1" applyBorder="1" applyAlignment="1">
      <alignment horizontal="left" vertical="center"/>
    </xf>
    <xf numFmtId="38" fontId="0" fillId="2" borderId="51" xfId="1" applyFont="1" applyFill="1" applyBorder="1" applyAlignment="1">
      <alignment horizontal="left" vertical="center"/>
    </xf>
    <xf numFmtId="55" fontId="0" fillId="2" borderId="67" xfId="0" applyNumberForma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7" xfId="1" applyFont="1" applyFill="1" applyBorder="1" applyAlignment="1">
      <alignment horizontal="right" vertical="center"/>
    </xf>
    <xf numFmtId="38" fontId="0" fillId="2" borderId="47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28" xfId="1" applyFont="1" applyFill="1" applyBorder="1" applyAlignment="1">
      <alignment horizontal="center" vertical="center"/>
    </xf>
    <xf numFmtId="38" fontId="0" fillId="7" borderId="26" xfId="1" applyFont="1" applyFill="1" applyBorder="1" applyAlignment="1">
      <alignment horizontal="right" vertical="center"/>
    </xf>
    <xf numFmtId="38" fontId="0" fillId="7" borderId="24" xfId="1" applyFont="1" applyFill="1" applyBorder="1" applyAlignment="1">
      <alignment horizontal="right" vertical="center"/>
    </xf>
    <xf numFmtId="38" fontId="7" fillId="7" borderId="80" xfId="1" applyFont="1" applyFill="1" applyBorder="1" applyAlignment="1">
      <alignment horizontal="right" vertical="center"/>
    </xf>
    <xf numFmtId="38" fontId="7" fillId="7" borderId="81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0" fontId="0" fillId="7" borderId="26" xfId="0" applyFill="1" applyBorder="1" applyAlignment="1">
      <alignment horizontal="left" vertical="center"/>
    </xf>
    <xf numFmtId="0" fontId="0" fillId="7" borderId="51" xfId="0" applyFill="1" applyBorder="1" applyAlignment="1">
      <alignment horizontal="left" vertical="center"/>
    </xf>
    <xf numFmtId="0" fontId="7" fillId="7" borderId="80" xfId="0" applyFont="1" applyFill="1" applyBorder="1" applyAlignment="1">
      <alignment horizontal="left" vertical="center"/>
    </xf>
    <xf numFmtId="0" fontId="7" fillId="7" borderId="81" xfId="0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38" fontId="0" fillId="2" borderId="26" xfId="1" applyFont="1" applyFill="1" applyBorder="1" applyAlignment="1">
      <alignment horizontal="right" vertical="center"/>
    </xf>
    <xf numFmtId="38" fontId="0" fillId="2" borderId="24" xfId="1" applyFont="1" applyFill="1" applyBorder="1" applyAlignment="1">
      <alignment horizontal="right" vertical="center"/>
    </xf>
    <xf numFmtId="0" fontId="0" fillId="2" borderId="59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38" fontId="0" fillId="2" borderId="59" xfId="1" applyFont="1" applyFill="1" applyBorder="1" applyAlignment="1">
      <alignment horizontal="right" vertical="center"/>
    </xf>
    <xf numFmtId="38" fontId="0" fillId="2" borderId="60" xfId="1" applyFont="1" applyFill="1" applyBorder="1" applyAlignment="1">
      <alignment horizontal="right" vertical="center"/>
    </xf>
    <xf numFmtId="0" fontId="0" fillId="2" borderId="6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7" fillId="2" borderId="67" xfId="0" applyFont="1" applyFill="1" applyBorder="1" applyAlignment="1">
      <alignment horizontal="left" vertical="center"/>
    </xf>
    <xf numFmtId="0" fontId="7" fillId="2" borderId="70" xfId="0" applyFont="1" applyFill="1" applyBorder="1" applyAlignment="1">
      <alignment horizontal="left" vertical="center"/>
    </xf>
    <xf numFmtId="38" fontId="7" fillId="2" borderId="67" xfId="1" applyFont="1" applyFill="1" applyBorder="1" applyAlignment="1">
      <alignment horizontal="right" vertical="center"/>
    </xf>
    <xf numFmtId="38" fontId="7" fillId="2" borderId="70" xfId="1" applyFont="1" applyFill="1" applyBorder="1" applyAlignment="1">
      <alignment horizontal="right" vertical="center"/>
    </xf>
    <xf numFmtId="38" fontId="7" fillId="2" borderId="59" xfId="1" applyFont="1" applyFill="1" applyBorder="1" applyAlignment="1">
      <alignment horizontal="right" vertical="center"/>
    </xf>
    <xf numFmtId="38" fontId="7" fillId="2" borderId="60" xfId="1" applyFont="1" applyFill="1" applyBorder="1" applyAlignment="1">
      <alignment horizontal="right" vertical="center"/>
    </xf>
    <xf numFmtId="38" fontId="0" fillId="2" borderId="69" xfId="1" applyFont="1" applyFill="1" applyBorder="1" applyAlignment="1">
      <alignment horizontal="right" vertical="center"/>
    </xf>
    <xf numFmtId="38" fontId="0" fillId="2" borderId="10" xfId="1" applyFont="1" applyFill="1" applyBorder="1" applyAlignment="1">
      <alignment horizontal="right" vertical="center"/>
    </xf>
    <xf numFmtId="38" fontId="3" fillId="2" borderId="26" xfId="0" applyNumberFormat="1" applyFont="1" applyFill="1" applyBorder="1" applyAlignment="1">
      <alignment horizontal="right" vertical="center"/>
    </xf>
    <xf numFmtId="38" fontId="3" fillId="2" borderId="24" xfId="0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0" fillId="2" borderId="79" xfId="0" applyFill="1" applyBorder="1" applyAlignment="1">
      <alignment horizontal="center" vertical="center"/>
    </xf>
    <xf numFmtId="0" fontId="3" fillId="6" borderId="26" xfId="0" applyFont="1" applyFill="1" applyBorder="1" applyAlignment="1">
      <alignment horizontal="left" vertical="center"/>
    </xf>
    <xf numFmtId="0" fontId="3" fillId="6" borderId="51" xfId="0" applyFont="1" applyFill="1" applyBorder="1" applyAlignment="1">
      <alignment horizontal="left" vertical="center"/>
    </xf>
    <xf numFmtId="38" fontId="7" fillId="6" borderId="26" xfId="0" applyNumberFormat="1" applyFont="1" applyFill="1" applyBorder="1" applyAlignment="1">
      <alignment horizontal="right" vertical="center"/>
    </xf>
    <xf numFmtId="38" fontId="7" fillId="6" borderId="24" xfId="0" applyNumberFormat="1" applyFont="1" applyFill="1" applyBorder="1" applyAlignment="1">
      <alignment horizontal="right" vertical="center"/>
    </xf>
    <xf numFmtId="0" fontId="0" fillId="2" borderId="78" xfId="0" applyFill="1" applyBorder="1" applyAlignment="1">
      <alignment horizontal="right" vertical="center"/>
    </xf>
    <xf numFmtId="0" fontId="0" fillId="2" borderId="72" xfId="0" applyFill="1" applyBorder="1" applyAlignment="1">
      <alignment horizontal="right" vertical="center"/>
    </xf>
    <xf numFmtId="0" fontId="14" fillId="2" borderId="85" xfId="0" applyFont="1" applyFill="1" applyBorder="1" applyAlignment="1">
      <alignment horizontal="left" vertical="center"/>
    </xf>
    <xf numFmtId="38" fontId="10" fillId="2" borderId="80" xfId="1" applyFont="1" applyFill="1" applyBorder="1" applyAlignment="1">
      <alignment horizontal="right" vertical="center"/>
    </xf>
    <xf numFmtId="38" fontId="10" fillId="2" borderId="81" xfId="1" applyFont="1" applyFill="1" applyBorder="1" applyAlignment="1">
      <alignment horizontal="right" vertical="center"/>
    </xf>
    <xf numFmtId="38" fontId="11" fillId="2" borderId="26" xfId="0" applyNumberFormat="1" applyFont="1" applyFill="1" applyBorder="1" applyAlignment="1">
      <alignment horizontal="right" vertical="center"/>
    </xf>
    <xf numFmtId="38" fontId="11" fillId="2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5" borderId="17" xfId="1" applyFont="1" applyFill="1" applyBorder="1" applyAlignment="1">
      <alignment horizontal="center" vertical="center"/>
    </xf>
    <xf numFmtId="38" fontId="0" fillId="5" borderId="47" xfId="1" applyFont="1" applyFill="1" applyBorder="1" applyAlignment="1">
      <alignment horizontal="center" vertical="center"/>
    </xf>
    <xf numFmtId="38" fontId="0" fillId="2" borderId="70" xfId="1" applyFont="1" applyFill="1" applyBorder="1" applyAlignment="1">
      <alignment horizontal="center" vertical="center"/>
    </xf>
    <xf numFmtId="38" fontId="0" fillId="2" borderId="68" xfId="1" applyFont="1" applyFill="1" applyBorder="1" applyAlignment="1">
      <alignment horizontal="center" vertical="center"/>
    </xf>
    <xf numFmtId="38" fontId="0" fillId="2" borderId="67" xfId="1" applyFont="1" applyFill="1" applyBorder="1" applyAlignment="1">
      <alignment horizontal="center" vertical="center"/>
    </xf>
    <xf numFmtId="38" fontId="0" fillId="2" borderId="69" xfId="1" applyFont="1" applyFill="1" applyBorder="1" applyAlignment="1">
      <alignment horizontal="left" vertical="center"/>
    </xf>
    <xf numFmtId="38" fontId="0" fillId="2" borderId="10" xfId="1" applyFont="1" applyFill="1" applyBorder="1" applyAlignment="1">
      <alignment horizontal="left" vertical="center"/>
    </xf>
    <xf numFmtId="38" fontId="0" fillId="2" borderId="59" xfId="1" applyFont="1" applyFill="1" applyBorder="1" applyAlignment="1">
      <alignment horizontal="left" vertical="center"/>
    </xf>
    <xf numFmtId="38" fontId="0" fillId="2" borderId="60" xfId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8" fillId="5" borderId="17" xfId="1" applyFont="1" applyFill="1" applyBorder="1" applyAlignment="1">
      <alignment horizontal="center" vertical="center"/>
    </xf>
    <xf numFmtId="38" fontId="9" fillId="5" borderId="47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"/>
  <sheetViews>
    <sheetView topLeftCell="A13" workbookViewId="0">
      <selection activeCell="B47" sqref="B47"/>
    </sheetView>
  </sheetViews>
  <sheetFormatPr defaultRowHeight="13.5" x14ac:dyDescent="0.15"/>
  <cols>
    <col min="1" max="1" width="17.125" customWidth="1"/>
  </cols>
  <sheetData>
    <row r="4" spans="1:13" x14ac:dyDescent="0.15">
      <c r="B4" s="48" t="s">
        <v>53</v>
      </c>
      <c r="C4" s="48" t="s">
        <v>54</v>
      </c>
      <c r="D4" s="48" t="s">
        <v>55</v>
      </c>
      <c r="E4" s="48" t="s">
        <v>56</v>
      </c>
      <c r="F4" s="48" t="s">
        <v>57</v>
      </c>
      <c r="G4" s="48" t="s">
        <v>58</v>
      </c>
      <c r="H4" s="48" t="s">
        <v>59</v>
      </c>
      <c r="I4" s="48" t="s">
        <v>60</v>
      </c>
      <c r="J4" s="48" t="s">
        <v>61</v>
      </c>
      <c r="K4" s="48" t="s">
        <v>62</v>
      </c>
      <c r="L4" s="48" t="s">
        <v>63</v>
      </c>
      <c r="M4" s="48" t="s">
        <v>64</v>
      </c>
    </row>
    <row r="5" spans="1:13" x14ac:dyDescent="0.15">
      <c r="A5" t="s">
        <v>65</v>
      </c>
    </row>
    <row r="6" spans="1:13" x14ac:dyDescent="0.15">
      <c r="A6" t="s">
        <v>66</v>
      </c>
    </row>
    <row r="7" spans="1:13" x14ac:dyDescent="0.15">
      <c r="A7" t="s">
        <v>68</v>
      </c>
    </row>
    <row r="8" spans="1:13" x14ac:dyDescent="0.15">
      <c r="A8" t="s">
        <v>67</v>
      </c>
    </row>
    <row r="9" spans="1:13" x14ac:dyDescent="0.15">
      <c r="A9" t="s">
        <v>69</v>
      </c>
    </row>
    <row r="10" spans="1:13" x14ac:dyDescent="0.15">
      <c r="A10" t="s">
        <v>35</v>
      </c>
    </row>
    <row r="11" spans="1:13" x14ac:dyDescent="0.15">
      <c r="A11" t="s">
        <v>36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zoomScale="85" zoomScaleNormal="85" workbookViewId="0">
      <selection activeCell="Y34" sqref="Y34"/>
    </sheetView>
  </sheetViews>
  <sheetFormatPr defaultRowHeight="13.5" x14ac:dyDescent="0.15"/>
  <cols>
    <col min="1" max="1" width="22.75" style="8" bestFit="1" customWidth="1"/>
    <col min="2" max="2" width="3.5" style="8" bestFit="1" customWidth="1"/>
    <col min="3" max="3" width="8.875" style="253" customWidth="1"/>
    <col min="4" max="8" width="9" style="8"/>
    <col min="9" max="9" width="9" style="283"/>
    <col min="10" max="21" width="9" style="8"/>
    <col min="22" max="22" width="10.75" style="8" bestFit="1" customWidth="1"/>
    <col min="23" max="23" width="10.375" style="8" bestFit="1" customWidth="1"/>
    <col min="24" max="25" width="9" style="8"/>
    <col min="26" max="26" width="12.5" style="8" bestFit="1" customWidth="1"/>
    <col min="27" max="27" width="14.625" style="8" bestFit="1" customWidth="1"/>
    <col min="28" max="16384" width="9" style="8"/>
  </cols>
  <sheetData>
    <row r="1" spans="1:26" x14ac:dyDescent="0.15">
      <c r="A1" s="8" t="s">
        <v>4</v>
      </c>
      <c r="E1" s="8" t="s">
        <v>52</v>
      </c>
    </row>
    <row r="2" spans="1:26" x14ac:dyDescent="0.15">
      <c r="E2" s="8" t="s">
        <v>24</v>
      </c>
    </row>
    <row r="3" spans="1:26" ht="14.25" thickBot="1" x14ac:dyDescent="0.2"/>
    <row r="4" spans="1:26" x14ac:dyDescent="0.15">
      <c r="A4" s="614"/>
      <c r="B4" s="615"/>
      <c r="C4" s="692" t="s">
        <v>152</v>
      </c>
      <c r="D4" s="591" t="s">
        <v>25</v>
      </c>
      <c r="E4" s="613"/>
      <c r="F4" s="591" t="s">
        <v>26</v>
      </c>
      <c r="G4" s="613"/>
      <c r="H4" s="593" t="s">
        <v>9</v>
      </c>
      <c r="I4" s="592"/>
      <c r="J4" s="593" t="s">
        <v>178</v>
      </c>
      <c r="K4" s="594"/>
      <c r="L4" s="591" t="s">
        <v>71</v>
      </c>
      <c r="M4" s="592"/>
      <c r="N4" s="593" t="s">
        <v>0</v>
      </c>
      <c r="O4" s="592"/>
      <c r="P4" s="512"/>
      <c r="Q4" s="593" t="s">
        <v>5</v>
      </c>
      <c r="R4" s="613"/>
      <c r="S4" s="591" t="s">
        <v>8</v>
      </c>
      <c r="T4" s="592"/>
      <c r="V4" s="593" t="s">
        <v>22</v>
      </c>
      <c r="W4" s="613"/>
      <c r="X4" s="592"/>
    </row>
    <row r="5" spans="1:26" ht="14.25" thickBot="1" x14ac:dyDescent="0.2">
      <c r="A5" s="583"/>
      <c r="B5" s="628"/>
      <c r="C5" s="693"/>
      <c r="D5" s="26" t="s">
        <v>2</v>
      </c>
      <c r="E5" s="328" t="s">
        <v>3</v>
      </c>
      <c r="F5" s="26" t="s">
        <v>2</v>
      </c>
      <c r="G5" s="328" t="s">
        <v>3</v>
      </c>
      <c r="H5" s="327" t="s">
        <v>6</v>
      </c>
      <c r="I5" s="324" t="s">
        <v>3</v>
      </c>
      <c r="J5" s="26"/>
      <c r="K5" s="26"/>
      <c r="L5" s="26" t="s">
        <v>2</v>
      </c>
      <c r="M5" s="507" t="s">
        <v>3</v>
      </c>
      <c r="N5" s="327" t="s">
        <v>2</v>
      </c>
      <c r="O5" s="28" t="s">
        <v>3</v>
      </c>
      <c r="P5" s="512"/>
      <c r="Q5" s="122" t="s">
        <v>6</v>
      </c>
      <c r="R5" s="27" t="s">
        <v>7</v>
      </c>
      <c r="S5" s="26" t="s">
        <v>6</v>
      </c>
      <c r="T5" s="28" t="s">
        <v>7</v>
      </c>
      <c r="V5" s="259" t="s">
        <v>89</v>
      </c>
      <c r="W5" s="260" t="s">
        <v>88</v>
      </c>
      <c r="X5" s="261" t="s">
        <v>90</v>
      </c>
    </row>
    <row r="6" spans="1:26" x14ac:dyDescent="0.15">
      <c r="A6" s="17">
        <v>40787</v>
      </c>
      <c r="B6" s="16" t="s">
        <v>51</v>
      </c>
      <c r="C6" s="343"/>
      <c r="D6" s="1">
        <v>0</v>
      </c>
      <c r="E6" s="2">
        <v>0</v>
      </c>
      <c r="F6" s="1">
        <v>14</v>
      </c>
      <c r="G6" s="1">
        <v>2970</v>
      </c>
      <c r="H6" s="4"/>
      <c r="I6" s="5">
        <v>10645</v>
      </c>
      <c r="J6" s="1">
        <v>0</v>
      </c>
      <c r="K6" s="1">
        <v>0</v>
      </c>
      <c r="L6" s="1">
        <v>16</v>
      </c>
      <c r="M6" s="1">
        <v>33858</v>
      </c>
      <c r="N6" s="4">
        <v>9</v>
      </c>
      <c r="O6" s="5">
        <v>2565</v>
      </c>
      <c r="P6" s="6"/>
      <c r="Q6" s="4">
        <v>0</v>
      </c>
      <c r="R6" s="2">
        <v>0</v>
      </c>
      <c r="S6" s="1">
        <v>7</v>
      </c>
      <c r="T6" s="5">
        <v>3675</v>
      </c>
      <c r="V6" s="242">
        <v>40</v>
      </c>
      <c r="W6" s="239">
        <v>19</v>
      </c>
      <c r="X6" s="201">
        <v>129</v>
      </c>
    </row>
    <row r="7" spans="1:26" x14ac:dyDescent="0.15">
      <c r="A7" s="17">
        <v>40788</v>
      </c>
      <c r="B7" s="16" t="s">
        <v>47</v>
      </c>
      <c r="C7" s="343"/>
      <c r="D7" s="9">
        <v>0</v>
      </c>
      <c r="E7" s="10">
        <v>0</v>
      </c>
      <c r="F7" s="173">
        <v>109</v>
      </c>
      <c r="G7" s="173">
        <v>23705</v>
      </c>
      <c r="H7" s="11"/>
      <c r="I7" s="12">
        <v>8250</v>
      </c>
      <c r="J7" s="9">
        <v>0</v>
      </c>
      <c r="K7" s="9">
        <v>0</v>
      </c>
      <c r="L7" s="173">
        <v>21</v>
      </c>
      <c r="M7" s="173">
        <v>15200</v>
      </c>
      <c r="N7" s="11">
        <v>0</v>
      </c>
      <c r="O7" s="12">
        <v>0</v>
      </c>
      <c r="P7" s="6"/>
      <c r="Q7" s="11">
        <v>0</v>
      </c>
      <c r="R7" s="10">
        <v>0</v>
      </c>
      <c r="S7" s="9">
        <v>7</v>
      </c>
      <c r="T7" s="12">
        <v>2313</v>
      </c>
      <c r="V7" s="242">
        <v>0</v>
      </c>
      <c r="W7" s="239">
        <v>1</v>
      </c>
      <c r="X7" s="201">
        <v>87</v>
      </c>
    </row>
    <row r="8" spans="1:26" x14ac:dyDescent="0.15">
      <c r="A8" s="151">
        <v>40789</v>
      </c>
      <c r="B8" s="152" t="s">
        <v>49</v>
      </c>
      <c r="C8" s="344"/>
      <c r="D8" s="153"/>
      <c r="E8" s="154"/>
      <c r="F8" s="153"/>
      <c r="G8" s="153"/>
      <c r="H8" s="155"/>
      <c r="I8" s="156"/>
      <c r="J8" s="153"/>
      <c r="K8" s="153"/>
      <c r="L8" s="153"/>
      <c r="M8" s="153"/>
      <c r="N8" s="155"/>
      <c r="O8" s="156"/>
      <c r="P8" s="6"/>
      <c r="Q8" s="155"/>
      <c r="R8" s="154"/>
      <c r="S8" s="153"/>
      <c r="T8" s="156"/>
      <c r="V8" s="243"/>
      <c r="W8" s="240"/>
      <c r="X8" s="262"/>
    </row>
    <row r="9" spans="1:26" x14ac:dyDescent="0.15">
      <c r="A9" s="17">
        <v>40790</v>
      </c>
      <c r="B9" s="16" t="s">
        <v>38</v>
      </c>
      <c r="C9" s="343"/>
      <c r="D9" s="1">
        <v>10</v>
      </c>
      <c r="E9" s="2">
        <v>1500</v>
      </c>
      <c r="F9" s="1">
        <v>21</v>
      </c>
      <c r="G9" s="1">
        <v>9206</v>
      </c>
      <c r="H9" s="4"/>
      <c r="I9" s="186">
        <v>31416</v>
      </c>
      <c r="J9" s="1"/>
      <c r="K9" s="1">
        <v>0</v>
      </c>
      <c r="L9" s="1">
        <v>2</v>
      </c>
      <c r="M9" s="1">
        <v>1805</v>
      </c>
      <c r="N9" s="4">
        <v>1</v>
      </c>
      <c r="O9" s="5">
        <v>5</v>
      </c>
      <c r="P9" s="6"/>
      <c r="Q9" s="4">
        <v>1</v>
      </c>
      <c r="R9" s="2">
        <v>2000</v>
      </c>
      <c r="S9" s="1">
        <v>6</v>
      </c>
      <c r="T9" s="5">
        <v>5710</v>
      </c>
      <c r="V9" s="242">
        <v>8</v>
      </c>
      <c r="W9" s="239">
        <v>11</v>
      </c>
      <c r="X9" s="201">
        <v>43</v>
      </c>
    </row>
    <row r="10" spans="1:26" x14ac:dyDescent="0.15">
      <c r="A10" s="17">
        <v>40791</v>
      </c>
      <c r="B10" s="16" t="s">
        <v>40</v>
      </c>
      <c r="C10" s="343"/>
      <c r="D10" s="9"/>
      <c r="E10" s="10"/>
      <c r="F10" s="180">
        <v>90</v>
      </c>
      <c r="G10" s="173">
        <v>18108</v>
      </c>
      <c r="H10" s="100"/>
      <c r="I10" s="12">
        <v>9214</v>
      </c>
      <c r="J10" s="9"/>
      <c r="K10" s="9">
        <v>64</v>
      </c>
      <c r="L10" s="173">
        <v>27</v>
      </c>
      <c r="M10" s="173">
        <v>12057</v>
      </c>
      <c r="N10" s="187">
        <v>15</v>
      </c>
      <c r="O10" s="174">
        <v>19590</v>
      </c>
      <c r="P10" s="6"/>
      <c r="Q10" s="11">
        <v>1</v>
      </c>
      <c r="R10" s="10">
        <v>100</v>
      </c>
      <c r="S10" s="99">
        <v>7</v>
      </c>
      <c r="T10" s="12">
        <v>6445</v>
      </c>
      <c r="V10" s="250">
        <v>73</v>
      </c>
      <c r="W10" s="249">
        <v>77</v>
      </c>
      <c r="X10" s="244">
        <v>113</v>
      </c>
    </row>
    <row r="11" spans="1:26" x14ac:dyDescent="0.15">
      <c r="A11" s="17">
        <v>40792</v>
      </c>
      <c r="B11" s="16" t="s">
        <v>41</v>
      </c>
      <c r="C11" s="343"/>
      <c r="D11" s="9"/>
      <c r="E11" s="101"/>
      <c r="F11" s="173">
        <v>46</v>
      </c>
      <c r="G11" s="173">
        <v>11158</v>
      </c>
      <c r="H11" s="11"/>
      <c r="I11" s="12">
        <v>5232</v>
      </c>
      <c r="J11" s="9"/>
      <c r="K11" s="9">
        <v>548</v>
      </c>
      <c r="L11" s="173">
        <v>32</v>
      </c>
      <c r="M11" s="173">
        <v>35400</v>
      </c>
      <c r="N11" s="187">
        <v>16</v>
      </c>
      <c r="O11" s="174">
        <v>17660</v>
      </c>
      <c r="P11" s="6"/>
      <c r="Q11" s="11">
        <v>3</v>
      </c>
      <c r="R11" s="10">
        <v>1300</v>
      </c>
      <c r="S11" s="9">
        <v>9</v>
      </c>
      <c r="T11" s="12">
        <v>3817</v>
      </c>
      <c r="V11" s="242">
        <v>16</v>
      </c>
      <c r="W11" s="239">
        <v>0</v>
      </c>
      <c r="X11" s="201">
        <v>41</v>
      </c>
    </row>
    <row r="12" spans="1:26" x14ac:dyDescent="0.15">
      <c r="A12" s="17">
        <v>40793</v>
      </c>
      <c r="B12" s="16" t="s">
        <v>42</v>
      </c>
      <c r="C12" s="343"/>
      <c r="D12" s="10"/>
      <c r="E12" s="102"/>
      <c r="F12" s="315">
        <v>59</v>
      </c>
      <c r="G12" s="173">
        <v>16980</v>
      </c>
      <c r="H12" s="11"/>
      <c r="I12" s="174">
        <v>14884</v>
      </c>
      <c r="J12" s="9"/>
      <c r="K12" s="9">
        <v>0</v>
      </c>
      <c r="L12" s="173">
        <v>18</v>
      </c>
      <c r="M12" s="173">
        <v>15070</v>
      </c>
      <c r="N12" s="187">
        <v>14</v>
      </c>
      <c r="O12" s="174">
        <v>9130</v>
      </c>
      <c r="P12" s="6"/>
      <c r="Q12" s="11">
        <v>3</v>
      </c>
      <c r="R12" s="10">
        <v>2350</v>
      </c>
      <c r="S12" s="9">
        <v>9</v>
      </c>
      <c r="T12" s="12">
        <v>3155</v>
      </c>
      <c r="V12" s="242">
        <v>28</v>
      </c>
      <c r="W12" s="239">
        <v>4</v>
      </c>
      <c r="X12" s="201">
        <v>94</v>
      </c>
      <c r="Z12" s="8" t="s">
        <v>155</v>
      </c>
    </row>
    <row r="13" spans="1:26" x14ac:dyDescent="0.15">
      <c r="A13" s="17">
        <v>40794</v>
      </c>
      <c r="B13" s="16" t="s">
        <v>43</v>
      </c>
      <c r="C13" s="343"/>
      <c r="D13" s="104">
        <v>7</v>
      </c>
      <c r="E13" s="105">
        <v>630</v>
      </c>
      <c r="F13" s="191">
        <v>45</v>
      </c>
      <c r="G13" s="191">
        <v>13494</v>
      </c>
      <c r="H13" s="106"/>
      <c r="I13" s="12">
        <v>4098</v>
      </c>
      <c r="J13" s="104"/>
      <c r="K13" s="104">
        <v>1140</v>
      </c>
      <c r="L13" s="104">
        <v>19</v>
      </c>
      <c r="M13" s="104">
        <v>16320</v>
      </c>
      <c r="N13" s="106">
        <v>2</v>
      </c>
      <c r="O13" s="108">
        <v>165</v>
      </c>
      <c r="P13" s="7"/>
      <c r="Q13" s="106">
        <v>4</v>
      </c>
      <c r="R13" s="107">
        <v>4220</v>
      </c>
      <c r="S13" s="104">
        <v>10</v>
      </c>
      <c r="T13" s="108">
        <v>2479</v>
      </c>
      <c r="V13" s="200">
        <v>16</v>
      </c>
      <c r="W13" s="257">
        <v>66</v>
      </c>
      <c r="X13" s="201">
        <v>67</v>
      </c>
    </row>
    <row r="14" spans="1:26" x14ac:dyDescent="0.15">
      <c r="A14" s="17">
        <v>40795</v>
      </c>
      <c r="B14" s="16" t="s">
        <v>44</v>
      </c>
      <c r="C14" s="345"/>
      <c r="D14" s="109">
        <v>18</v>
      </c>
      <c r="E14" s="109">
        <v>1285</v>
      </c>
      <c r="F14" s="110">
        <v>8</v>
      </c>
      <c r="G14" s="109">
        <v>500</v>
      </c>
      <c r="H14" s="111"/>
      <c r="I14" s="112">
        <v>0</v>
      </c>
      <c r="J14" s="109"/>
      <c r="K14" s="109">
        <v>0</v>
      </c>
      <c r="L14" s="109">
        <v>0</v>
      </c>
      <c r="M14" s="109">
        <v>0</v>
      </c>
      <c r="N14" s="111">
        <v>0</v>
      </c>
      <c r="O14" s="112">
        <v>0</v>
      </c>
      <c r="P14" s="6"/>
      <c r="Q14" s="111">
        <v>2</v>
      </c>
      <c r="R14" s="110">
        <v>200</v>
      </c>
      <c r="S14" s="109">
        <v>6</v>
      </c>
      <c r="T14" s="112">
        <v>830</v>
      </c>
      <c r="V14" s="242">
        <v>0</v>
      </c>
      <c r="W14" s="239">
        <v>13</v>
      </c>
      <c r="X14" s="201">
        <v>52</v>
      </c>
    </row>
    <row r="15" spans="1:26" x14ac:dyDescent="0.15">
      <c r="A15" s="151">
        <v>40796</v>
      </c>
      <c r="B15" s="152" t="s">
        <v>45</v>
      </c>
      <c r="C15" s="344"/>
      <c r="D15" s="370"/>
      <c r="E15" s="371"/>
      <c r="F15" s="370"/>
      <c r="G15" s="370"/>
      <c r="H15" s="155"/>
      <c r="I15" s="211"/>
      <c r="J15" s="370"/>
      <c r="K15" s="370"/>
      <c r="L15" s="153"/>
      <c r="M15" s="153"/>
      <c r="N15" s="155"/>
      <c r="O15" s="156"/>
      <c r="P15" s="6"/>
      <c r="Q15" s="155"/>
      <c r="R15" s="154"/>
      <c r="S15" s="153"/>
      <c r="T15" s="156"/>
      <c r="V15" s="243"/>
      <c r="W15" s="240"/>
      <c r="X15" s="262"/>
    </row>
    <row r="16" spans="1:26" x14ac:dyDescent="0.15">
      <c r="A16" s="17">
        <v>40797</v>
      </c>
      <c r="B16" s="16" t="s">
        <v>38</v>
      </c>
      <c r="C16" s="343"/>
      <c r="D16" s="9"/>
      <c r="E16" s="10"/>
      <c r="F16" s="9">
        <v>32</v>
      </c>
      <c r="G16" s="9">
        <v>15723</v>
      </c>
      <c r="H16" s="11"/>
      <c r="I16" s="12">
        <v>3702</v>
      </c>
      <c r="J16" s="9"/>
      <c r="K16" s="9">
        <v>4</v>
      </c>
      <c r="L16" s="9">
        <v>19</v>
      </c>
      <c r="M16" s="9">
        <v>18620</v>
      </c>
      <c r="N16" s="11">
        <v>7</v>
      </c>
      <c r="O16" s="12">
        <v>10115</v>
      </c>
      <c r="P16" s="333"/>
      <c r="Q16" s="11">
        <v>1</v>
      </c>
      <c r="R16" s="10">
        <v>2500</v>
      </c>
      <c r="S16" s="9">
        <v>1</v>
      </c>
      <c r="T16" s="12">
        <v>1220</v>
      </c>
      <c r="V16" s="242">
        <v>12</v>
      </c>
      <c r="W16" s="239">
        <v>4</v>
      </c>
      <c r="X16" s="201">
        <v>56</v>
      </c>
    </row>
    <row r="17" spans="1:24" x14ac:dyDescent="0.15">
      <c r="A17" s="17">
        <v>40798</v>
      </c>
      <c r="B17" s="16" t="s">
        <v>40</v>
      </c>
      <c r="C17" s="343"/>
      <c r="D17" s="15"/>
      <c r="E17" s="16"/>
      <c r="F17" s="176">
        <v>52</v>
      </c>
      <c r="G17" s="176">
        <v>17863</v>
      </c>
      <c r="H17" s="4"/>
      <c r="I17" s="5">
        <v>5474</v>
      </c>
      <c r="J17" s="1"/>
      <c r="K17" s="1">
        <v>1040</v>
      </c>
      <c r="L17" s="113">
        <v>7</v>
      </c>
      <c r="M17" s="1">
        <v>7410</v>
      </c>
      <c r="N17" s="188">
        <v>13</v>
      </c>
      <c r="O17" s="186">
        <v>18370</v>
      </c>
      <c r="P17" s="333"/>
      <c r="Q17" s="3">
        <v>1</v>
      </c>
      <c r="R17" s="2">
        <v>100</v>
      </c>
      <c r="S17" s="1">
        <v>7</v>
      </c>
      <c r="T17" s="5">
        <v>826</v>
      </c>
      <c r="V17" s="258">
        <v>0</v>
      </c>
      <c r="W17" s="239">
        <v>0</v>
      </c>
      <c r="X17" s="201">
        <v>143</v>
      </c>
    </row>
    <row r="18" spans="1:24" x14ac:dyDescent="0.15">
      <c r="A18" s="17">
        <v>40799</v>
      </c>
      <c r="B18" s="16" t="s">
        <v>41</v>
      </c>
      <c r="C18" s="343"/>
      <c r="D18" s="9"/>
      <c r="E18" s="10"/>
      <c r="F18" s="173">
        <v>89</v>
      </c>
      <c r="G18" s="173">
        <v>17139</v>
      </c>
      <c r="H18" s="11"/>
      <c r="I18" s="174">
        <v>19476</v>
      </c>
      <c r="J18" s="9"/>
      <c r="K18" s="9">
        <v>4</v>
      </c>
      <c r="L18" s="173">
        <v>35</v>
      </c>
      <c r="M18" s="173">
        <v>26325</v>
      </c>
      <c r="N18" s="187">
        <v>10</v>
      </c>
      <c r="O18" s="174">
        <v>9550</v>
      </c>
      <c r="P18" s="6"/>
      <c r="Q18" s="11">
        <v>0</v>
      </c>
      <c r="R18" s="10">
        <v>0</v>
      </c>
      <c r="S18" s="9">
        <v>10</v>
      </c>
      <c r="T18" s="12">
        <v>5961</v>
      </c>
      <c r="V18" s="242">
        <v>20</v>
      </c>
      <c r="W18" s="239">
        <v>33</v>
      </c>
      <c r="X18" s="201">
        <v>166</v>
      </c>
    </row>
    <row r="19" spans="1:24" x14ac:dyDescent="0.15">
      <c r="A19" s="17">
        <v>40800</v>
      </c>
      <c r="B19" s="16" t="s">
        <v>42</v>
      </c>
      <c r="C19" s="343"/>
      <c r="D19" s="9"/>
      <c r="E19" s="10"/>
      <c r="F19" s="173">
        <v>63</v>
      </c>
      <c r="G19" s="173">
        <v>31678</v>
      </c>
      <c r="H19" s="11"/>
      <c r="I19" s="12">
        <v>12860</v>
      </c>
      <c r="J19" s="9"/>
      <c r="K19" s="9">
        <v>86</v>
      </c>
      <c r="L19" s="9">
        <v>12</v>
      </c>
      <c r="M19" s="9">
        <v>9885</v>
      </c>
      <c r="N19" s="187">
        <v>13</v>
      </c>
      <c r="O19" s="174">
        <v>10360</v>
      </c>
      <c r="P19" s="6"/>
      <c r="Q19" s="11">
        <v>1</v>
      </c>
      <c r="R19" s="10">
        <v>200</v>
      </c>
      <c r="S19" s="9">
        <v>10</v>
      </c>
      <c r="T19" s="12">
        <v>4029</v>
      </c>
      <c r="V19" s="242">
        <v>48</v>
      </c>
      <c r="W19" s="239">
        <v>51</v>
      </c>
      <c r="X19" s="201">
        <v>101</v>
      </c>
    </row>
    <row r="20" spans="1:24" x14ac:dyDescent="0.15">
      <c r="A20" s="17">
        <v>40801</v>
      </c>
      <c r="B20" s="16" t="s">
        <v>43</v>
      </c>
      <c r="C20" s="343"/>
      <c r="D20" s="9">
        <v>12</v>
      </c>
      <c r="E20" s="10">
        <v>9528</v>
      </c>
      <c r="F20" s="173">
        <v>53</v>
      </c>
      <c r="G20" s="173">
        <v>36491</v>
      </c>
      <c r="H20" s="11"/>
      <c r="I20" s="12">
        <v>13374</v>
      </c>
      <c r="J20" s="9"/>
      <c r="K20" s="9">
        <v>1994</v>
      </c>
      <c r="L20" s="9">
        <v>11</v>
      </c>
      <c r="M20" s="9">
        <v>17113</v>
      </c>
      <c r="N20" s="187">
        <v>12</v>
      </c>
      <c r="O20" s="174">
        <v>19500</v>
      </c>
      <c r="P20" s="6"/>
      <c r="Q20" s="11">
        <v>1</v>
      </c>
      <c r="R20" s="10">
        <v>100</v>
      </c>
      <c r="S20" s="9">
        <v>6</v>
      </c>
      <c r="T20" s="12">
        <v>3430</v>
      </c>
      <c r="V20" s="242">
        <v>32</v>
      </c>
      <c r="W20" s="239">
        <v>31</v>
      </c>
      <c r="X20" s="201">
        <v>52</v>
      </c>
    </row>
    <row r="21" spans="1:24" x14ac:dyDescent="0.15">
      <c r="A21" s="17">
        <v>40802</v>
      </c>
      <c r="B21" s="16" t="s">
        <v>44</v>
      </c>
      <c r="C21" s="343"/>
      <c r="D21" s="9"/>
      <c r="E21" s="10"/>
      <c r="F21" s="9"/>
      <c r="G21" s="9"/>
      <c r="H21" s="11"/>
      <c r="I21" s="12">
        <v>2748</v>
      </c>
      <c r="J21" s="9"/>
      <c r="K21" s="9">
        <v>40</v>
      </c>
      <c r="L21" s="9"/>
      <c r="M21" s="9"/>
      <c r="N21" s="11"/>
      <c r="O21" s="12"/>
      <c r="P21" s="6"/>
      <c r="Q21" s="11"/>
      <c r="R21" s="10"/>
      <c r="S21" s="9">
        <v>4</v>
      </c>
      <c r="T21" s="12">
        <v>967</v>
      </c>
      <c r="V21" s="242">
        <v>13</v>
      </c>
      <c r="W21" s="239">
        <v>46</v>
      </c>
      <c r="X21" s="201">
        <v>162</v>
      </c>
    </row>
    <row r="22" spans="1:24" x14ac:dyDescent="0.15">
      <c r="A22" s="151">
        <v>40803</v>
      </c>
      <c r="B22" s="152" t="s">
        <v>45</v>
      </c>
      <c r="C22" s="344"/>
      <c r="D22" s="153"/>
      <c r="E22" s="154"/>
      <c r="F22" s="153"/>
      <c r="G22" s="153"/>
      <c r="H22" s="155"/>
      <c r="I22" s="156"/>
      <c r="J22" s="153"/>
      <c r="K22" s="153"/>
      <c r="L22" s="153"/>
      <c r="M22" s="153"/>
      <c r="N22" s="155"/>
      <c r="O22" s="156"/>
      <c r="P22" s="6"/>
      <c r="Q22" s="155"/>
      <c r="R22" s="154"/>
      <c r="S22" s="153"/>
      <c r="T22" s="156"/>
      <c r="V22" s="243"/>
      <c r="W22" s="240"/>
      <c r="X22" s="262"/>
    </row>
    <row r="23" spans="1:24" x14ac:dyDescent="0.15">
      <c r="A23" s="17">
        <v>40804</v>
      </c>
      <c r="B23" s="16" t="s">
        <v>38</v>
      </c>
      <c r="C23" s="343"/>
      <c r="D23" s="9"/>
      <c r="E23" s="10"/>
      <c r="F23" s="173">
        <v>58</v>
      </c>
      <c r="G23" s="173">
        <v>25479</v>
      </c>
      <c r="H23" s="11"/>
      <c r="I23" s="12"/>
      <c r="J23" s="9"/>
      <c r="K23" s="9"/>
      <c r="L23" s="173">
        <v>31</v>
      </c>
      <c r="M23" s="173">
        <v>28126</v>
      </c>
      <c r="N23" s="187">
        <v>10</v>
      </c>
      <c r="O23" s="174">
        <v>12570</v>
      </c>
      <c r="P23" s="6"/>
      <c r="Q23" s="11">
        <v>2</v>
      </c>
      <c r="R23" s="10">
        <v>9300</v>
      </c>
      <c r="S23" s="9">
        <v>7</v>
      </c>
      <c r="T23" s="12">
        <v>3410</v>
      </c>
      <c r="V23" s="242">
        <v>68</v>
      </c>
      <c r="W23" s="239">
        <v>14</v>
      </c>
      <c r="X23" s="201">
        <v>33</v>
      </c>
    </row>
    <row r="24" spans="1:24" x14ac:dyDescent="0.15">
      <c r="A24" s="17">
        <v>40805</v>
      </c>
      <c r="B24" s="16" t="s">
        <v>40</v>
      </c>
      <c r="C24" s="343"/>
      <c r="D24" s="9"/>
      <c r="E24" s="10"/>
      <c r="F24" s="180">
        <v>47</v>
      </c>
      <c r="G24" s="173">
        <v>19508</v>
      </c>
      <c r="H24" s="100"/>
      <c r="I24" s="174">
        <v>12624</v>
      </c>
      <c r="J24" s="9"/>
      <c r="K24" s="9">
        <v>1288</v>
      </c>
      <c r="L24" s="173">
        <v>12</v>
      </c>
      <c r="M24" s="173">
        <v>51703</v>
      </c>
      <c r="N24" s="187">
        <v>15</v>
      </c>
      <c r="O24" s="174">
        <v>48440</v>
      </c>
      <c r="P24" s="6"/>
      <c r="Q24" s="187">
        <v>4</v>
      </c>
      <c r="R24" s="178">
        <v>14630</v>
      </c>
      <c r="S24" s="99">
        <v>9</v>
      </c>
      <c r="T24" s="12">
        <v>3082</v>
      </c>
      <c r="V24" s="509">
        <v>60</v>
      </c>
      <c r="W24" s="239">
        <v>20</v>
      </c>
      <c r="X24" s="201">
        <v>62</v>
      </c>
    </row>
    <row r="25" spans="1:24" x14ac:dyDescent="0.15">
      <c r="A25" s="17">
        <v>40806</v>
      </c>
      <c r="B25" s="16" t="s">
        <v>41</v>
      </c>
      <c r="C25" s="343"/>
      <c r="D25" s="9"/>
      <c r="E25" s="10"/>
      <c r="F25" s="9">
        <v>38</v>
      </c>
      <c r="G25" s="9">
        <v>12558</v>
      </c>
      <c r="H25" s="11"/>
      <c r="I25" s="174">
        <v>15358</v>
      </c>
      <c r="J25" s="9"/>
      <c r="K25" s="9">
        <v>2490</v>
      </c>
      <c r="L25" s="173">
        <v>13</v>
      </c>
      <c r="M25" s="173">
        <v>36038</v>
      </c>
      <c r="N25" s="187">
        <v>11</v>
      </c>
      <c r="O25" s="174">
        <v>40150</v>
      </c>
      <c r="P25" s="6"/>
      <c r="Q25" s="11">
        <v>3</v>
      </c>
      <c r="R25" s="10">
        <v>2800</v>
      </c>
      <c r="S25" s="9">
        <v>2</v>
      </c>
      <c r="T25" s="12">
        <v>282</v>
      </c>
      <c r="V25" s="242">
        <v>36</v>
      </c>
      <c r="W25" s="239">
        <v>3</v>
      </c>
      <c r="X25" s="201">
        <v>62</v>
      </c>
    </row>
    <row r="26" spans="1:24" x14ac:dyDescent="0.15">
      <c r="A26" s="17">
        <v>40807</v>
      </c>
      <c r="B26" s="16" t="s">
        <v>42</v>
      </c>
      <c r="C26" s="343"/>
      <c r="D26" s="113"/>
      <c r="E26" s="113"/>
      <c r="F26" s="113">
        <v>29</v>
      </c>
      <c r="G26" s="113">
        <v>4065</v>
      </c>
      <c r="H26" s="3"/>
      <c r="I26" s="115">
        <v>2312</v>
      </c>
      <c r="J26" s="113"/>
      <c r="K26" s="113">
        <v>2072</v>
      </c>
      <c r="L26" s="113">
        <v>11</v>
      </c>
      <c r="M26" s="113">
        <v>28290</v>
      </c>
      <c r="N26" s="188">
        <v>14</v>
      </c>
      <c r="O26" s="197">
        <v>35050</v>
      </c>
      <c r="P26" s="511"/>
      <c r="Q26" s="3">
        <v>5</v>
      </c>
      <c r="R26" s="113">
        <v>1612</v>
      </c>
      <c r="S26" s="113">
        <v>10</v>
      </c>
      <c r="T26" s="115">
        <v>894</v>
      </c>
      <c r="V26" s="509">
        <v>9</v>
      </c>
      <c r="W26" s="510">
        <v>6</v>
      </c>
      <c r="X26" s="201">
        <v>91</v>
      </c>
    </row>
    <row r="27" spans="1:24" x14ac:dyDescent="0.15">
      <c r="A27" s="17">
        <v>40808</v>
      </c>
      <c r="B27" s="16" t="s">
        <v>43</v>
      </c>
      <c r="C27" s="343"/>
      <c r="D27" s="99"/>
      <c r="E27" s="99"/>
      <c r="F27" s="180">
        <v>33</v>
      </c>
      <c r="G27" s="180">
        <v>17728</v>
      </c>
      <c r="H27" s="100"/>
      <c r="I27" s="194">
        <v>35844</v>
      </c>
      <c r="J27" s="99"/>
      <c r="K27" s="99">
        <v>3714</v>
      </c>
      <c r="L27" s="99">
        <v>3</v>
      </c>
      <c r="M27" s="99">
        <v>15265</v>
      </c>
      <c r="N27" s="175">
        <v>11</v>
      </c>
      <c r="O27" s="194">
        <v>37600</v>
      </c>
      <c r="P27" s="511"/>
      <c r="Q27" s="100">
        <v>2</v>
      </c>
      <c r="R27" s="99">
        <v>3050</v>
      </c>
      <c r="S27" s="99">
        <v>1</v>
      </c>
      <c r="T27" s="116">
        <v>1500</v>
      </c>
      <c r="V27" s="509">
        <v>26</v>
      </c>
      <c r="W27" s="510">
        <v>0</v>
      </c>
      <c r="X27" s="201">
        <v>2</v>
      </c>
    </row>
    <row r="28" spans="1:24" x14ac:dyDescent="0.15">
      <c r="A28" s="151">
        <v>40809</v>
      </c>
      <c r="B28" s="152" t="s">
        <v>44</v>
      </c>
      <c r="C28" s="344"/>
      <c r="D28" s="165"/>
      <c r="E28" s="165"/>
      <c r="F28" s="165"/>
      <c r="G28" s="165"/>
      <c r="H28" s="166"/>
      <c r="I28" s="172"/>
      <c r="J28" s="165"/>
      <c r="K28" s="165"/>
      <c r="L28" s="165"/>
      <c r="M28" s="165"/>
      <c r="N28" s="166"/>
      <c r="O28" s="172"/>
      <c r="P28" s="511"/>
      <c r="Q28" s="166"/>
      <c r="R28" s="165"/>
      <c r="S28" s="165"/>
      <c r="T28" s="172"/>
      <c r="V28" s="245"/>
      <c r="W28" s="241"/>
      <c r="X28" s="262"/>
    </row>
    <row r="29" spans="1:24" x14ac:dyDescent="0.15">
      <c r="A29" s="151">
        <v>40810</v>
      </c>
      <c r="B29" s="152" t="s">
        <v>45</v>
      </c>
      <c r="C29" s="369"/>
      <c r="D29" s="513"/>
      <c r="E29" s="514"/>
      <c r="F29" s="513"/>
      <c r="G29" s="513"/>
      <c r="H29" s="515"/>
      <c r="I29" s="516"/>
      <c r="J29" s="513"/>
      <c r="K29" s="513"/>
      <c r="L29" s="513"/>
      <c r="M29" s="513"/>
      <c r="N29" s="515"/>
      <c r="O29" s="516"/>
      <c r="P29" s="6"/>
      <c r="Q29" s="515"/>
      <c r="R29" s="514"/>
      <c r="S29" s="513"/>
      <c r="T29" s="516"/>
      <c r="V29" s="243"/>
      <c r="W29" s="240"/>
      <c r="X29" s="262"/>
    </row>
    <row r="30" spans="1:24" x14ac:dyDescent="0.15">
      <c r="A30" s="17">
        <v>40811</v>
      </c>
      <c r="B30" s="16" t="s">
        <v>38</v>
      </c>
      <c r="C30" s="343"/>
      <c r="D30" s="9"/>
      <c r="E30" s="10"/>
      <c r="F30" s="9"/>
      <c r="G30" s="9"/>
      <c r="H30" s="11"/>
      <c r="I30" s="12"/>
      <c r="J30" s="9"/>
      <c r="K30" s="9"/>
      <c r="L30" s="9"/>
      <c r="M30" s="9"/>
      <c r="N30" s="11"/>
      <c r="O30" s="12"/>
      <c r="P30" s="6"/>
      <c r="Q30" s="11"/>
      <c r="R30" s="10"/>
      <c r="S30" s="9"/>
      <c r="T30" s="12"/>
      <c r="V30" s="242"/>
      <c r="W30" s="239"/>
      <c r="X30" s="201"/>
    </row>
    <row r="31" spans="1:24" x14ac:dyDescent="0.15">
      <c r="A31" s="17">
        <v>40812</v>
      </c>
      <c r="B31" s="16" t="s">
        <v>40</v>
      </c>
      <c r="C31" s="343"/>
      <c r="D31" s="99"/>
      <c r="E31" s="99"/>
      <c r="F31" s="9">
        <v>9</v>
      </c>
      <c r="G31" s="9">
        <v>3906</v>
      </c>
      <c r="H31" s="11"/>
      <c r="I31" s="174">
        <v>22848</v>
      </c>
      <c r="J31" s="9"/>
      <c r="K31" s="9">
        <v>4688</v>
      </c>
      <c r="L31" s="99">
        <v>0</v>
      </c>
      <c r="M31" s="99">
        <v>0</v>
      </c>
      <c r="N31" s="175">
        <v>9</v>
      </c>
      <c r="O31" s="194">
        <v>46110</v>
      </c>
      <c r="P31" s="6"/>
      <c r="Q31" s="100">
        <v>2</v>
      </c>
      <c r="R31" s="99">
        <v>6250</v>
      </c>
      <c r="S31" s="9">
        <v>5</v>
      </c>
      <c r="T31" s="12">
        <v>4683</v>
      </c>
      <c r="V31" s="242">
        <v>13</v>
      </c>
      <c r="W31" s="239">
        <v>2</v>
      </c>
      <c r="X31" s="201">
        <v>57</v>
      </c>
    </row>
    <row r="32" spans="1:24" x14ac:dyDescent="0.15">
      <c r="A32" s="17">
        <v>40813</v>
      </c>
      <c r="B32" s="16" t="s">
        <v>41</v>
      </c>
      <c r="C32" s="343"/>
      <c r="D32" s="9"/>
      <c r="E32" s="10"/>
      <c r="F32" s="9">
        <v>37</v>
      </c>
      <c r="G32" s="9">
        <v>12842</v>
      </c>
      <c r="H32" s="11"/>
      <c r="I32" s="12">
        <v>6320</v>
      </c>
      <c r="J32" s="9"/>
      <c r="K32" s="9">
        <v>330</v>
      </c>
      <c r="L32" s="9">
        <v>4</v>
      </c>
      <c r="M32" s="9">
        <v>16062</v>
      </c>
      <c r="N32" s="187">
        <v>13</v>
      </c>
      <c r="O32" s="174">
        <v>14920</v>
      </c>
      <c r="P32" s="6"/>
      <c r="Q32" s="11">
        <v>3</v>
      </c>
      <c r="R32" s="10">
        <v>3950</v>
      </c>
      <c r="S32" s="9">
        <v>3</v>
      </c>
      <c r="T32" s="12">
        <v>373</v>
      </c>
      <c r="V32" s="242">
        <v>33</v>
      </c>
      <c r="W32" s="239">
        <v>2</v>
      </c>
      <c r="X32" s="201">
        <v>41</v>
      </c>
    </row>
    <row r="33" spans="1:27" x14ac:dyDescent="0.15">
      <c r="A33" s="17">
        <v>40814</v>
      </c>
      <c r="B33" s="16" t="s">
        <v>42</v>
      </c>
      <c r="C33" s="343"/>
      <c r="D33" s="9"/>
      <c r="E33" s="10"/>
      <c r="F33" s="99">
        <v>65</v>
      </c>
      <c r="G33" s="99">
        <v>18288</v>
      </c>
      <c r="H33" s="11"/>
      <c r="I33" s="12">
        <v>1286</v>
      </c>
      <c r="J33" s="99"/>
      <c r="K33" s="99">
        <v>1218</v>
      </c>
      <c r="L33" s="9">
        <v>4</v>
      </c>
      <c r="M33" s="9">
        <v>1105</v>
      </c>
      <c r="N33" s="11">
        <v>29</v>
      </c>
      <c r="O33" s="12">
        <v>9500</v>
      </c>
      <c r="P33" s="6"/>
      <c r="Q33" s="11">
        <v>5</v>
      </c>
      <c r="R33" s="10">
        <v>249</v>
      </c>
      <c r="S33" s="9">
        <v>2</v>
      </c>
      <c r="T33" s="12">
        <v>173</v>
      </c>
      <c r="V33" s="242">
        <v>12</v>
      </c>
      <c r="W33" s="239">
        <v>6</v>
      </c>
      <c r="X33" s="201">
        <v>83</v>
      </c>
    </row>
    <row r="34" spans="1:27" x14ac:dyDescent="0.15">
      <c r="A34" s="17">
        <v>40815</v>
      </c>
      <c r="B34" s="16" t="s">
        <v>43</v>
      </c>
      <c r="C34" s="343"/>
      <c r="D34" s="1"/>
      <c r="E34" s="2"/>
      <c r="F34" s="113">
        <v>29</v>
      </c>
      <c r="G34" s="113">
        <v>9367</v>
      </c>
      <c r="H34" s="4"/>
      <c r="I34" s="5"/>
      <c r="J34" s="113"/>
      <c r="K34" s="113"/>
      <c r="L34" s="1">
        <v>1</v>
      </c>
      <c r="M34" s="1">
        <v>100</v>
      </c>
      <c r="N34" s="4">
        <v>6</v>
      </c>
      <c r="O34" s="5">
        <v>1370</v>
      </c>
      <c r="P34" s="6"/>
      <c r="Q34" s="4">
        <v>3</v>
      </c>
      <c r="R34" s="2">
        <v>2400</v>
      </c>
      <c r="S34" s="1">
        <v>1</v>
      </c>
      <c r="T34" s="5">
        <v>410</v>
      </c>
      <c r="V34" s="242">
        <v>20</v>
      </c>
      <c r="W34" s="239">
        <v>14</v>
      </c>
      <c r="X34" s="201">
        <v>52</v>
      </c>
    </row>
    <row r="35" spans="1:27" x14ac:dyDescent="0.15">
      <c r="A35" s="17">
        <v>40816</v>
      </c>
      <c r="B35" s="16" t="s">
        <v>44</v>
      </c>
      <c r="C35" s="343"/>
      <c r="D35" s="1"/>
      <c r="E35" s="2"/>
      <c r="F35" s="113"/>
      <c r="G35" s="113"/>
      <c r="H35" s="4"/>
      <c r="I35" s="5"/>
      <c r="J35" s="113"/>
      <c r="K35" s="113"/>
      <c r="L35" s="1"/>
      <c r="M35" s="1"/>
      <c r="N35" s="4"/>
      <c r="O35" s="5"/>
      <c r="P35" s="6"/>
      <c r="Q35" s="4"/>
      <c r="R35" s="2"/>
      <c r="S35" s="1"/>
      <c r="T35" s="5"/>
      <c r="V35" s="242"/>
      <c r="W35" s="239"/>
      <c r="X35" s="201"/>
    </row>
    <row r="36" spans="1:27" ht="14.25" thickBot="1" x14ac:dyDescent="0.2">
      <c r="A36" s="18"/>
      <c r="B36" s="19"/>
      <c r="C36" s="508"/>
      <c r="D36" s="20"/>
      <c r="E36" s="21"/>
      <c r="F36" s="20"/>
      <c r="G36" s="20"/>
      <c r="H36" s="22"/>
      <c r="I36" s="23"/>
      <c r="J36" s="20"/>
      <c r="K36" s="20"/>
      <c r="L36" s="20"/>
      <c r="M36" s="20"/>
      <c r="N36" s="22"/>
      <c r="O36" s="23"/>
      <c r="P36" s="6"/>
      <c r="Q36" s="22"/>
      <c r="R36" s="21"/>
      <c r="S36" s="20"/>
      <c r="T36" s="23"/>
      <c r="V36" s="246"/>
      <c r="W36" s="247"/>
      <c r="X36" s="202"/>
    </row>
    <row r="37" spans="1:27" ht="14.25" thickBot="1" x14ac:dyDescent="0.2">
      <c r="J37" s="233">
        <f>SUM(J6:J36)</f>
        <v>0</v>
      </c>
      <c r="K37" s="233">
        <f>SUM(K6:K36)</f>
        <v>20720</v>
      </c>
      <c r="V37" s="233">
        <f>SUM(V6:V36)</f>
        <v>583</v>
      </c>
      <c r="W37" s="233">
        <f>SUM(W6:W36)</f>
        <v>423</v>
      </c>
      <c r="X37" s="8">
        <f>SUM(X6:X36)</f>
        <v>1789</v>
      </c>
    </row>
    <row r="38" spans="1:27" x14ac:dyDescent="0.15">
      <c r="A38" s="593"/>
      <c r="B38" s="613"/>
      <c r="C38" s="346"/>
      <c r="D38" s="593" t="s">
        <v>30</v>
      </c>
      <c r="E38" s="592"/>
      <c r="F38" s="593" t="s">
        <v>31</v>
      </c>
      <c r="G38" s="592"/>
      <c r="H38" s="593" t="s">
        <v>12</v>
      </c>
      <c r="I38" s="592"/>
      <c r="J38" s="593" t="s">
        <v>179</v>
      </c>
      <c r="K38" s="592"/>
      <c r="L38" s="593" t="s">
        <v>71</v>
      </c>
      <c r="M38" s="592"/>
      <c r="N38" s="593" t="s">
        <v>10</v>
      </c>
      <c r="O38" s="592"/>
      <c r="Q38" s="593" t="s">
        <v>13</v>
      </c>
      <c r="R38" s="613"/>
      <c r="S38" s="593" t="s">
        <v>14</v>
      </c>
      <c r="T38" s="592"/>
      <c r="V38" s="263" t="s">
        <v>89</v>
      </c>
      <c r="W38" s="264" t="s">
        <v>88</v>
      </c>
      <c r="X38" s="265" t="s">
        <v>90</v>
      </c>
      <c r="Z38" s="341" t="s">
        <v>151</v>
      </c>
      <c r="AA38" s="340" t="s">
        <v>153</v>
      </c>
    </row>
    <row r="39" spans="1:27" x14ac:dyDescent="0.15">
      <c r="A39" s="607" t="s">
        <v>19</v>
      </c>
      <c r="B39" s="608"/>
      <c r="C39" s="347"/>
      <c r="D39" s="30">
        <v>40</v>
      </c>
      <c r="E39" s="32">
        <v>15000</v>
      </c>
      <c r="F39" s="30">
        <v>40</v>
      </c>
      <c r="G39" s="32">
        <v>15000</v>
      </c>
      <c r="H39" s="33" t="s">
        <v>37</v>
      </c>
      <c r="I39" s="32">
        <v>12000</v>
      </c>
      <c r="J39" s="42"/>
      <c r="K39" s="32"/>
      <c r="L39" s="30">
        <v>20</v>
      </c>
      <c r="M39" s="32">
        <v>36000</v>
      </c>
      <c r="N39" s="30">
        <v>10</v>
      </c>
      <c r="O39" s="32">
        <v>40000</v>
      </c>
      <c r="P39" s="7"/>
      <c r="Q39" s="30">
        <v>10</v>
      </c>
      <c r="R39" s="31">
        <v>8000</v>
      </c>
      <c r="S39" s="30">
        <v>14</v>
      </c>
      <c r="T39" s="32">
        <v>7000</v>
      </c>
      <c r="V39" s="617">
        <v>60</v>
      </c>
      <c r="W39" s="618"/>
      <c r="X39" s="254">
        <v>170</v>
      </c>
      <c r="Z39" s="200"/>
      <c r="AA39" s="201"/>
    </row>
    <row r="40" spans="1:27" x14ac:dyDescent="0.15">
      <c r="A40" s="607" t="s">
        <v>20</v>
      </c>
      <c r="B40" s="608"/>
      <c r="C40" s="347"/>
      <c r="D40" s="30">
        <v>944</v>
      </c>
      <c r="E40" s="32">
        <v>354000</v>
      </c>
      <c r="F40" s="30">
        <v>944</v>
      </c>
      <c r="G40" s="32">
        <v>354000</v>
      </c>
      <c r="H40" s="33"/>
      <c r="I40" s="32">
        <v>283200</v>
      </c>
      <c r="J40" s="42"/>
      <c r="K40" s="32"/>
      <c r="L40" s="30">
        <v>472</v>
      </c>
      <c r="M40" s="32">
        <v>849600</v>
      </c>
      <c r="N40" s="30">
        <v>236</v>
      </c>
      <c r="O40" s="32">
        <v>944000</v>
      </c>
      <c r="P40" s="7"/>
      <c r="Q40" s="30">
        <v>236</v>
      </c>
      <c r="R40" s="31">
        <v>188800</v>
      </c>
      <c r="S40" s="30">
        <v>331</v>
      </c>
      <c r="T40" s="32">
        <v>165200</v>
      </c>
      <c r="V40" s="617">
        <v>1416</v>
      </c>
      <c r="W40" s="618"/>
      <c r="X40" s="254">
        <v>4012</v>
      </c>
      <c r="Z40" s="200"/>
      <c r="AA40" s="201"/>
    </row>
    <row r="41" spans="1:27" ht="14.25" thickBot="1" x14ac:dyDescent="0.2">
      <c r="A41" s="688" t="s">
        <v>18</v>
      </c>
      <c r="B41" s="689"/>
      <c r="C41" s="352">
        <v>21.8</v>
      </c>
      <c r="D41" s="334">
        <f t="shared" ref="D41:O41" si="0">SUM(D6:D36)</f>
        <v>47</v>
      </c>
      <c r="E41" s="335">
        <f t="shared" si="0"/>
        <v>12943</v>
      </c>
      <c r="F41" s="334">
        <f t="shared" si="0"/>
        <v>1026</v>
      </c>
      <c r="G41" s="335">
        <f t="shared" si="0"/>
        <v>338756</v>
      </c>
      <c r="H41" s="334">
        <f>SUM(H6:H36)</f>
        <v>0</v>
      </c>
      <c r="I41" s="353">
        <f>SUM(I6:I36)</f>
        <v>237965</v>
      </c>
      <c r="J41" s="337"/>
      <c r="K41" s="335"/>
      <c r="L41" s="334">
        <f t="shared" si="0"/>
        <v>298</v>
      </c>
      <c r="M41" s="335">
        <f t="shared" si="0"/>
        <v>385752</v>
      </c>
      <c r="N41" s="334">
        <f t="shared" si="0"/>
        <v>230</v>
      </c>
      <c r="O41" s="335">
        <f t="shared" si="0"/>
        <v>362720</v>
      </c>
      <c r="P41" s="268"/>
      <c r="Q41" s="334">
        <f>SUM(Q6:Q36)</f>
        <v>47</v>
      </c>
      <c r="R41" s="338">
        <f t="shared" ref="R41:T41" si="1">SUM(R6:R36)</f>
        <v>57311</v>
      </c>
      <c r="S41" s="334">
        <f t="shared" si="1"/>
        <v>139</v>
      </c>
      <c r="T41" s="336">
        <f t="shared" si="1"/>
        <v>59664</v>
      </c>
      <c r="U41" s="269"/>
      <c r="V41" s="690">
        <v>1411</v>
      </c>
      <c r="W41" s="691"/>
      <c r="X41" s="339">
        <v>1373</v>
      </c>
      <c r="Z41" s="39">
        <f>SUM(J41:Y41)</f>
        <v>868945</v>
      </c>
      <c r="AA41" s="34">
        <f>Z41/C41</f>
        <v>39859.862385321103</v>
      </c>
    </row>
    <row r="42" spans="1:27" ht="14.25" thickBot="1" x14ac:dyDescent="0.2">
      <c r="Z42" s="39"/>
      <c r="AA42" s="34"/>
    </row>
    <row r="43" spans="1:27" x14ac:dyDescent="0.15">
      <c r="A43" s="672" t="s">
        <v>154</v>
      </c>
      <c r="B43" s="673"/>
      <c r="C43" s="342">
        <v>21.4</v>
      </c>
      <c r="D43" s="295">
        <v>565</v>
      </c>
      <c r="E43" s="289">
        <v>225956</v>
      </c>
      <c r="F43" s="289">
        <v>569</v>
      </c>
      <c r="G43" s="289">
        <v>204172</v>
      </c>
      <c r="H43" s="291"/>
      <c r="I43" s="290">
        <v>196861</v>
      </c>
      <c r="J43" s="291">
        <v>1134</v>
      </c>
      <c r="K43" s="290">
        <v>626989</v>
      </c>
      <c r="L43" s="329">
        <v>262</v>
      </c>
      <c r="M43" s="289">
        <v>343498</v>
      </c>
      <c r="N43" s="289">
        <v>216</v>
      </c>
      <c r="O43" s="290">
        <v>278043</v>
      </c>
      <c r="P43" s="283"/>
      <c r="Q43" s="291">
        <v>40</v>
      </c>
      <c r="R43" s="289">
        <v>39010</v>
      </c>
      <c r="S43" s="289">
        <v>116</v>
      </c>
      <c r="T43" s="290">
        <v>44532</v>
      </c>
      <c r="U43" s="277"/>
      <c r="V43" s="674">
        <v>1164</v>
      </c>
      <c r="W43" s="675"/>
      <c r="X43" s="312">
        <v>2060</v>
      </c>
      <c r="Z43" s="39">
        <f>SUM(J43:Y43)</f>
        <v>1337064</v>
      </c>
      <c r="AA43" s="34">
        <v>62479</v>
      </c>
    </row>
    <row r="44" spans="1:27" x14ac:dyDescent="0.15">
      <c r="A44" s="662"/>
      <c r="B44" s="663"/>
      <c r="C44" s="348"/>
      <c r="D44" s="278"/>
      <c r="E44" s="278"/>
      <c r="F44" s="278"/>
      <c r="G44" s="278"/>
      <c r="H44" s="281"/>
      <c r="I44" s="282"/>
      <c r="J44" s="281"/>
      <c r="K44" s="282"/>
      <c r="L44" s="330"/>
      <c r="M44" s="278"/>
      <c r="N44" s="279"/>
      <c r="O44" s="280"/>
      <c r="P44" s="283"/>
      <c r="Q44" s="281"/>
      <c r="R44" s="278"/>
      <c r="S44" s="278"/>
      <c r="T44" s="280"/>
      <c r="U44" s="277"/>
      <c r="V44" s="676"/>
      <c r="W44" s="677"/>
      <c r="X44" s="313"/>
      <c r="Z44" s="39"/>
      <c r="AA44" s="34"/>
    </row>
    <row r="45" spans="1:27" x14ac:dyDescent="0.15">
      <c r="A45" s="660"/>
      <c r="B45" s="661"/>
      <c r="C45" s="349"/>
      <c r="D45" s="275"/>
      <c r="E45" s="278"/>
      <c r="F45" s="278"/>
      <c r="G45" s="278"/>
      <c r="H45" s="281"/>
      <c r="I45" s="282"/>
      <c r="J45" s="281"/>
      <c r="K45" s="282"/>
      <c r="L45" s="330"/>
      <c r="M45" s="278"/>
      <c r="N45" s="278"/>
      <c r="O45" s="282"/>
      <c r="P45" s="283"/>
      <c r="Q45" s="281"/>
      <c r="R45" s="278"/>
      <c r="S45" s="278"/>
      <c r="T45" s="282"/>
      <c r="U45" s="277"/>
      <c r="V45" s="676"/>
      <c r="W45" s="677"/>
      <c r="X45" s="313"/>
      <c r="Z45" s="39">
        <f>SUM(D45:Y45)</f>
        <v>0</v>
      </c>
      <c r="AA45" s="34"/>
    </row>
    <row r="46" spans="1:27" x14ac:dyDescent="0.15">
      <c r="A46" s="666"/>
      <c r="B46" s="667"/>
      <c r="C46" s="350"/>
      <c r="D46" s="239"/>
      <c r="E46" s="239"/>
      <c r="F46" s="239"/>
      <c r="G46" s="239"/>
      <c r="H46" s="242"/>
      <c r="I46" s="216"/>
      <c r="J46" s="242"/>
      <c r="K46" s="216"/>
      <c r="L46" s="331"/>
      <c r="M46" s="239"/>
      <c r="N46" s="239"/>
      <c r="O46" s="216"/>
      <c r="P46" s="283"/>
      <c r="Q46" s="242"/>
      <c r="R46" s="239"/>
      <c r="S46" s="239"/>
      <c r="T46" s="216"/>
      <c r="U46" s="283"/>
      <c r="V46" s="668"/>
      <c r="W46" s="669"/>
      <c r="X46" s="236"/>
      <c r="Z46" s="39">
        <f>SUM(D46:Y46)</f>
        <v>0</v>
      </c>
      <c r="AA46" s="34"/>
    </row>
    <row r="47" spans="1:27" ht="14.25" thickBot="1" x14ac:dyDescent="0.2">
      <c r="A47" s="670"/>
      <c r="B47" s="671"/>
      <c r="C47" s="351"/>
      <c r="D47" s="247"/>
      <c r="E47" s="247"/>
      <c r="F47" s="247"/>
      <c r="G47" s="247"/>
      <c r="H47" s="246"/>
      <c r="I47" s="296"/>
      <c r="J47" s="246"/>
      <c r="K47" s="296"/>
      <c r="L47" s="332"/>
      <c r="M47" s="247"/>
      <c r="N47" s="247"/>
      <c r="O47" s="296"/>
      <c r="P47" s="283"/>
      <c r="Q47" s="246"/>
      <c r="R47" s="247"/>
      <c r="S47" s="247"/>
      <c r="T47" s="296"/>
      <c r="U47" s="283"/>
      <c r="V47" s="664"/>
      <c r="W47" s="665"/>
      <c r="X47" s="297"/>
      <c r="Z47" s="273">
        <f>SUM(D47:Y47)</f>
        <v>0</v>
      </c>
      <c r="AA47" s="274"/>
    </row>
  </sheetData>
  <mergeCells count="36">
    <mergeCell ref="A47:B47"/>
    <mergeCell ref="V47:W47"/>
    <mergeCell ref="V44:W44"/>
    <mergeCell ref="A45:B45"/>
    <mergeCell ref="V45:W45"/>
    <mergeCell ref="A46:B46"/>
    <mergeCell ref="V46:W46"/>
    <mergeCell ref="A4:B5"/>
    <mergeCell ref="D4:E4"/>
    <mergeCell ref="F4:G4"/>
    <mergeCell ref="L4:M4"/>
    <mergeCell ref="N4:O4"/>
    <mergeCell ref="J4:K4"/>
    <mergeCell ref="H4:I4"/>
    <mergeCell ref="C4:C5"/>
    <mergeCell ref="Q4:R4"/>
    <mergeCell ref="S4:T4"/>
    <mergeCell ref="V4:X4"/>
    <mergeCell ref="V43:W43"/>
    <mergeCell ref="S38:T38"/>
    <mergeCell ref="V39:W39"/>
    <mergeCell ref="V40:W40"/>
    <mergeCell ref="V41:W41"/>
    <mergeCell ref="J38:K38"/>
    <mergeCell ref="N38:O38"/>
    <mergeCell ref="H38:I38"/>
    <mergeCell ref="Q38:R38"/>
    <mergeCell ref="A39:B39"/>
    <mergeCell ref="F38:G38"/>
    <mergeCell ref="L38:M38"/>
    <mergeCell ref="A40:B40"/>
    <mergeCell ref="A38:B38"/>
    <mergeCell ref="D38:E38"/>
    <mergeCell ref="A43:B43"/>
    <mergeCell ref="A44:B44"/>
    <mergeCell ref="A41:B4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85" zoomScaleNormal="85" workbookViewId="0">
      <selection activeCell="Q28" sqref="Q28"/>
    </sheetView>
  </sheetViews>
  <sheetFormatPr defaultRowHeight="13.5" x14ac:dyDescent="0.15"/>
  <cols>
    <col min="1" max="1" width="22.75" style="8" bestFit="1" customWidth="1"/>
    <col min="2" max="3" width="9" style="8"/>
    <col min="4" max="4" width="9.125" style="8" bestFit="1" customWidth="1"/>
    <col min="5" max="5" width="9.75" style="8" bestFit="1" customWidth="1"/>
    <col min="6" max="6" width="9.125" style="8" bestFit="1" customWidth="1"/>
    <col min="7" max="7" width="9.75" style="8" bestFit="1" customWidth="1"/>
    <col min="8" max="8" width="9.125" style="8" bestFit="1" customWidth="1"/>
    <col min="9" max="9" width="9.75" style="8" bestFit="1" customWidth="1"/>
    <col min="10" max="10" width="9" style="8"/>
    <col min="11" max="12" width="9.125" style="8" bestFit="1" customWidth="1"/>
    <col min="13" max="13" width="9.75" style="8" bestFit="1" customWidth="1"/>
    <col min="14" max="14" width="9.125" style="8" bestFit="1" customWidth="1"/>
    <col min="15" max="15" width="9.75" style="8" bestFit="1" customWidth="1"/>
    <col min="16" max="16" width="9" style="8"/>
    <col min="17" max="20" width="9.125" style="8" bestFit="1" customWidth="1"/>
    <col min="21" max="21" width="9" style="8"/>
    <col min="22" max="22" width="10.75" style="8" bestFit="1" customWidth="1"/>
    <col min="23" max="23" width="10.375" style="8" bestFit="1" customWidth="1"/>
    <col min="24" max="24" width="9.125" style="8" bestFit="1" customWidth="1"/>
    <col min="25" max="16384" width="9" style="8"/>
  </cols>
  <sheetData>
    <row r="1" spans="1:24" ht="24" x14ac:dyDescent="0.15">
      <c r="A1" s="626" t="s">
        <v>183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T1" s="8" t="s">
        <v>52</v>
      </c>
      <c r="X1" s="283"/>
    </row>
    <row r="2" spans="1:24" x14ac:dyDescent="0.15">
      <c r="C2" s="253"/>
      <c r="T2" s="8" t="s">
        <v>24</v>
      </c>
      <c r="W2" s="374"/>
      <c r="X2" s="283" t="s">
        <v>157</v>
      </c>
    </row>
    <row r="3" spans="1:24" ht="14.25" thickBot="1" x14ac:dyDescent="0.2">
      <c r="C3" s="253"/>
      <c r="I3" s="283"/>
    </row>
    <row r="4" spans="1:24" x14ac:dyDescent="0.15">
      <c r="A4" s="614"/>
      <c r="B4" s="615"/>
      <c r="C4" s="692" t="s">
        <v>152</v>
      </c>
      <c r="D4" s="591" t="s">
        <v>25</v>
      </c>
      <c r="E4" s="613"/>
      <c r="F4" s="591" t="s">
        <v>26</v>
      </c>
      <c r="G4" s="613"/>
      <c r="H4" s="593" t="s">
        <v>9</v>
      </c>
      <c r="I4" s="592"/>
      <c r="J4" s="593" t="s">
        <v>178</v>
      </c>
      <c r="K4" s="594"/>
      <c r="L4" s="591" t="s">
        <v>71</v>
      </c>
      <c r="M4" s="613"/>
      <c r="N4" s="593" t="s">
        <v>0</v>
      </c>
      <c r="O4" s="592"/>
      <c r="P4" s="521"/>
      <c r="Q4" s="593" t="s">
        <v>5</v>
      </c>
      <c r="R4" s="613"/>
      <c r="S4" s="591" t="s">
        <v>8</v>
      </c>
      <c r="T4" s="592"/>
      <c r="V4" s="593" t="s">
        <v>22</v>
      </c>
      <c r="W4" s="613"/>
      <c r="X4" s="592"/>
    </row>
    <row r="5" spans="1:24" ht="14.25" thickBot="1" x14ac:dyDescent="0.2">
      <c r="A5" s="583"/>
      <c r="B5" s="628"/>
      <c r="C5" s="693"/>
      <c r="D5" s="26" t="s">
        <v>2</v>
      </c>
      <c r="E5" s="356" t="s">
        <v>3</v>
      </c>
      <c r="F5" s="26" t="s">
        <v>2</v>
      </c>
      <c r="G5" s="356" t="s">
        <v>3</v>
      </c>
      <c r="H5" s="354" t="s">
        <v>6</v>
      </c>
      <c r="I5" s="324" t="s">
        <v>3</v>
      </c>
      <c r="J5" s="26"/>
      <c r="K5" s="26"/>
      <c r="L5" s="26" t="s">
        <v>2</v>
      </c>
      <c r="M5" s="355" t="s">
        <v>3</v>
      </c>
      <c r="N5" s="354" t="s">
        <v>2</v>
      </c>
      <c r="O5" s="28" t="s">
        <v>3</v>
      </c>
      <c r="P5" s="521"/>
      <c r="Q5" s="354" t="s">
        <v>6</v>
      </c>
      <c r="R5" s="356" t="s">
        <v>7</v>
      </c>
      <c r="S5" s="26" t="s">
        <v>6</v>
      </c>
      <c r="T5" s="28" t="s">
        <v>7</v>
      </c>
      <c r="V5" s="259" t="s">
        <v>89</v>
      </c>
      <c r="W5" s="260" t="s">
        <v>88</v>
      </c>
      <c r="X5" s="261" t="s">
        <v>70</v>
      </c>
    </row>
    <row r="6" spans="1:24" x14ac:dyDescent="0.15">
      <c r="A6" s="151">
        <v>42644</v>
      </c>
      <c r="B6" s="152" t="s">
        <v>49</v>
      </c>
      <c r="C6" s="344"/>
      <c r="D6" s="153"/>
      <c r="E6" s="154"/>
      <c r="F6" s="153"/>
      <c r="G6" s="153"/>
      <c r="H6" s="155"/>
      <c r="I6" s="156"/>
      <c r="J6" s="153"/>
      <c r="K6" s="153"/>
      <c r="L6" s="153"/>
      <c r="M6" s="153"/>
      <c r="N6" s="155"/>
      <c r="O6" s="156"/>
      <c r="P6" s="6"/>
      <c r="Q6" s="155"/>
      <c r="R6" s="154"/>
      <c r="S6" s="153"/>
      <c r="T6" s="156"/>
      <c r="V6" s="243"/>
      <c r="W6" s="240"/>
      <c r="X6" s="262"/>
    </row>
    <row r="7" spans="1:24" x14ac:dyDescent="0.15">
      <c r="A7" s="17">
        <v>42645</v>
      </c>
      <c r="B7" s="16" t="s">
        <v>39</v>
      </c>
      <c r="C7" s="343"/>
      <c r="D7" s="9"/>
      <c r="E7" s="10"/>
      <c r="F7" s="9">
        <v>35</v>
      </c>
      <c r="G7" s="9">
        <v>14888</v>
      </c>
      <c r="H7" s="11"/>
      <c r="I7" s="12">
        <v>4698</v>
      </c>
      <c r="J7" s="9"/>
      <c r="K7" s="9">
        <v>5428</v>
      </c>
      <c r="L7" s="9">
        <v>7</v>
      </c>
      <c r="M7" s="9">
        <v>8435</v>
      </c>
      <c r="N7" s="11">
        <v>7</v>
      </c>
      <c r="O7" s="12">
        <v>5680</v>
      </c>
      <c r="P7" s="6"/>
      <c r="Q7" s="11">
        <v>0</v>
      </c>
      <c r="R7" s="10">
        <v>0</v>
      </c>
      <c r="S7" s="9">
        <v>4</v>
      </c>
      <c r="T7" s="12">
        <v>404</v>
      </c>
      <c r="V7" s="242">
        <v>4</v>
      </c>
      <c r="W7" s="239">
        <v>1</v>
      </c>
      <c r="X7" s="201">
        <v>65</v>
      </c>
    </row>
    <row r="8" spans="1:24" x14ac:dyDescent="0.15">
      <c r="A8" s="17">
        <v>42646</v>
      </c>
      <c r="B8" s="16" t="s">
        <v>48</v>
      </c>
      <c r="C8" s="343"/>
      <c r="D8" s="1">
        <v>5</v>
      </c>
      <c r="E8" s="2">
        <v>1298</v>
      </c>
      <c r="F8" s="1">
        <v>13</v>
      </c>
      <c r="G8" s="1">
        <v>3800</v>
      </c>
      <c r="H8" s="4"/>
      <c r="I8" s="5">
        <v>3528</v>
      </c>
      <c r="J8" s="1"/>
      <c r="K8" s="1">
        <v>725</v>
      </c>
      <c r="L8" s="176">
        <v>21</v>
      </c>
      <c r="M8" s="176">
        <v>15258</v>
      </c>
      <c r="N8" s="185">
        <v>23</v>
      </c>
      <c r="O8" s="186">
        <v>13800</v>
      </c>
      <c r="P8" s="6"/>
      <c r="Q8" s="4">
        <v>0</v>
      </c>
      <c r="R8" s="2">
        <v>0</v>
      </c>
      <c r="S8" s="1">
        <v>2</v>
      </c>
      <c r="T8" s="5">
        <v>1337</v>
      </c>
      <c r="V8" s="248">
        <v>24</v>
      </c>
      <c r="W8" s="249">
        <v>60</v>
      </c>
      <c r="X8" s="201">
        <v>0</v>
      </c>
    </row>
    <row r="9" spans="1:24" x14ac:dyDescent="0.15">
      <c r="A9" s="17">
        <v>42647</v>
      </c>
      <c r="B9" s="16" t="s">
        <v>41</v>
      </c>
      <c r="C9" s="343"/>
      <c r="D9" s="1"/>
      <c r="E9" s="2"/>
      <c r="F9" s="1">
        <v>35</v>
      </c>
      <c r="G9" s="1">
        <v>7632</v>
      </c>
      <c r="H9" s="4"/>
      <c r="I9" s="5">
        <v>2906</v>
      </c>
      <c r="J9" s="1"/>
      <c r="K9" s="1">
        <v>4027</v>
      </c>
      <c r="L9" s="176">
        <v>23</v>
      </c>
      <c r="M9" s="176">
        <v>11170</v>
      </c>
      <c r="N9" s="185">
        <v>19</v>
      </c>
      <c r="O9" s="186">
        <v>42080</v>
      </c>
      <c r="P9" s="6"/>
      <c r="Q9" s="4">
        <v>1</v>
      </c>
      <c r="R9" s="2">
        <v>200</v>
      </c>
      <c r="S9" s="1">
        <v>9</v>
      </c>
      <c r="T9" s="5">
        <v>1506</v>
      </c>
      <c r="V9" s="242">
        <v>21</v>
      </c>
      <c r="W9" s="239">
        <v>6</v>
      </c>
      <c r="X9" s="201">
        <v>112</v>
      </c>
    </row>
    <row r="10" spans="1:24" x14ac:dyDescent="0.15">
      <c r="A10" s="17">
        <v>42648</v>
      </c>
      <c r="B10" s="16" t="s">
        <v>42</v>
      </c>
      <c r="C10" s="343"/>
      <c r="D10" s="9"/>
      <c r="E10" s="10"/>
      <c r="F10" s="180">
        <v>86</v>
      </c>
      <c r="G10" s="173">
        <v>21929</v>
      </c>
      <c r="H10" s="100"/>
      <c r="I10" s="12">
        <v>9652</v>
      </c>
      <c r="J10" s="9"/>
      <c r="K10" s="9">
        <v>1031</v>
      </c>
      <c r="L10" s="9">
        <v>6</v>
      </c>
      <c r="M10" s="9">
        <v>3260</v>
      </c>
      <c r="N10" s="187">
        <v>14</v>
      </c>
      <c r="O10" s="174">
        <v>44180</v>
      </c>
      <c r="P10" s="6"/>
      <c r="Q10" s="11">
        <v>2</v>
      </c>
      <c r="R10" s="10">
        <v>1400</v>
      </c>
      <c r="S10" s="99">
        <v>5</v>
      </c>
      <c r="T10" s="12">
        <v>2313</v>
      </c>
      <c r="V10" s="250">
        <v>44</v>
      </c>
      <c r="W10" s="249">
        <v>26</v>
      </c>
      <c r="X10" s="201">
        <v>164</v>
      </c>
    </row>
    <row r="11" spans="1:24" x14ac:dyDescent="0.15">
      <c r="A11" s="17">
        <v>42649</v>
      </c>
      <c r="B11" s="16" t="s">
        <v>43</v>
      </c>
      <c r="C11" s="343"/>
      <c r="D11" s="9"/>
      <c r="E11" s="101"/>
      <c r="F11" s="173">
        <v>57</v>
      </c>
      <c r="G11" s="173">
        <v>16849</v>
      </c>
      <c r="H11" s="11"/>
      <c r="I11" s="174">
        <v>16248</v>
      </c>
      <c r="J11" s="9"/>
      <c r="K11" s="173">
        <v>6276</v>
      </c>
      <c r="L11" s="173">
        <v>20</v>
      </c>
      <c r="M11" s="173">
        <v>16155</v>
      </c>
      <c r="N11" s="187">
        <v>14</v>
      </c>
      <c r="O11" s="174">
        <v>3250</v>
      </c>
      <c r="P11" s="6"/>
      <c r="Q11" s="11">
        <v>1</v>
      </c>
      <c r="R11" s="10">
        <v>740</v>
      </c>
      <c r="S11" s="9">
        <v>7</v>
      </c>
      <c r="T11" s="12">
        <v>952</v>
      </c>
      <c r="V11" s="248">
        <v>36</v>
      </c>
      <c r="W11" s="249">
        <v>36</v>
      </c>
      <c r="X11" s="201">
        <v>168</v>
      </c>
    </row>
    <row r="12" spans="1:24" x14ac:dyDescent="0.15">
      <c r="A12" s="17">
        <v>42650</v>
      </c>
      <c r="B12" s="16" t="s">
        <v>44</v>
      </c>
      <c r="C12" s="343"/>
      <c r="D12" s="10"/>
      <c r="E12" s="102"/>
      <c r="F12" s="315">
        <v>46</v>
      </c>
      <c r="G12" s="173">
        <v>9014</v>
      </c>
      <c r="H12" s="11"/>
      <c r="I12" s="12">
        <v>6518</v>
      </c>
      <c r="J12" s="9"/>
      <c r="K12" s="9">
        <v>475</v>
      </c>
      <c r="L12" s="173">
        <v>24</v>
      </c>
      <c r="M12" s="173">
        <v>19025</v>
      </c>
      <c r="N12" s="11">
        <v>2</v>
      </c>
      <c r="O12" s="12">
        <v>550</v>
      </c>
      <c r="P12" s="6"/>
      <c r="Q12" s="11">
        <v>7</v>
      </c>
      <c r="R12" s="10">
        <v>1900</v>
      </c>
      <c r="S12" s="9">
        <v>13</v>
      </c>
      <c r="T12" s="12">
        <v>4675</v>
      </c>
      <c r="V12" s="242">
        <v>0</v>
      </c>
      <c r="W12" s="239">
        <v>58</v>
      </c>
      <c r="X12" s="201">
        <v>126</v>
      </c>
    </row>
    <row r="13" spans="1:24" x14ac:dyDescent="0.15">
      <c r="A13" s="151">
        <v>42651</v>
      </c>
      <c r="B13" s="152" t="s">
        <v>45</v>
      </c>
      <c r="C13" s="344"/>
      <c r="D13" s="167"/>
      <c r="E13" s="168"/>
      <c r="F13" s="167"/>
      <c r="G13" s="167"/>
      <c r="H13" s="169"/>
      <c r="I13" s="160"/>
      <c r="J13" s="167"/>
      <c r="K13" s="167"/>
      <c r="L13" s="167"/>
      <c r="M13" s="167"/>
      <c r="N13" s="169"/>
      <c r="O13" s="171"/>
      <c r="P13" s="7"/>
      <c r="Q13" s="169"/>
      <c r="R13" s="170"/>
      <c r="S13" s="167"/>
      <c r="T13" s="171"/>
      <c r="V13" s="380"/>
      <c r="W13" s="381"/>
      <c r="X13" s="262"/>
    </row>
    <row r="14" spans="1:24" x14ac:dyDescent="0.15">
      <c r="A14" s="151">
        <v>42652</v>
      </c>
      <c r="B14" s="152" t="s">
        <v>38</v>
      </c>
      <c r="C14" s="369"/>
      <c r="D14" s="357"/>
      <c r="E14" s="357"/>
      <c r="F14" s="358"/>
      <c r="G14" s="357"/>
      <c r="H14" s="359"/>
      <c r="I14" s="360"/>
      <c r="J14" s="357"/>
      <c r="K14" s="357"/>
      <c r="L14" s="357"/>
      <c r="M14" s="357"/>
      <c r="N14" s="359"/>
      <c r="O14" s="360"/>
      <c r="P14" s="6"/>
      <c r="Q14" s="359"/>
      <c r="R14" s="358"/>
      <c r="S14" s="357"/>
      <c r="T14" s="360"/>
      <c r="V14" s="243"/>
      <c r="W14" s="240"/>
      <c r="X14" s="262"/>
    </row>
    <row r="15" spans="1:24" x14ac:dyDescent="0.15">
      <c r="A15" s="17">
        <v>42653</v>
      </c>
      <c r="B15" s="16" t="s">
        <v>40</v>
      </c>
      <c r="C15" s="343"/>
      <c r="D15" s="256"/>
      <c r="E15" s="272"/>
      <c r="F15" s="441">
        <v>86</v>
      </c>
      <c r="G15" s="441">
        <v>19576</v>
      </c>
      <c r="H15" s="4"/>
      <c r="I15" s="115">
        <v>6110</v>
      </c>
      <c r="J15" s="256"/>
      <c r="K15" s="441">
        <v>9056</v>
      </c>
      <c r="L15" s="1">
        <v>9</v>
      </c>
      <c r="M15" s="1">
        <v>2000</v>
      </c>
      <c r="N15" s="4">
        <v>5</v>
      </c>
      <c r="O15" s="5">
        <v>2700</v>
      </c>
      <c r="P15" s="6"/>
      <c r="Q15" s="4">
        <v>1</v>
      </c>
      <c r="R15" s="2">
        <v>250</v>
      </c>
      <c r="S15" s="1">
        <v>7</v>
      </c>
      <c r="T15" s="5">
        <v>2483</v>
      </c>
      <c r="V15" s="242">
        <v>8</v>
      </c>
      <c r="W15" s="239">
        <v>3</v>
      </c>
      <c r="X15" s="201">
        <v>113</v>
      </c>
    </row>
    <row r="16" spans="1:24" x14ac:dyDescent="0.15">
      <c r="A16" s="17">
        <v>42654</v>
      </c>
      <c r="B16" s="16" t="s">
        <v>41</v>
      </c>
      <c r="C16" s="343"/>
      <c r="D16" s="9"/>
      <c r="E16" s="10"/>
      <c r="F16" s="173">
        <v>96</v>
      </c>
      <c r="G16" s="173">
        <v>30596</v>
      </c>
      <c r="H16" s="11"/>
      <c r="I16" s="12">
        <v>10684</v>
      </c>
      <c r="J16" s="9"/>
      <c r="K16" s="9">
        <v>350</v>
      </c>
      <c r="L16" s="173">
        <v>23</v>
      </c>
      <c r="M16" s="173">
        <v>9448</v>
      </c>
      <c r="N16" s="187">
        <v>14</v>
      </c>
      <c r="O16" s="174">
        <v>7120</v>
      </c>
      <c r="P16" s="333"/>
      <c r="Q16" s="11">
        <v>0</v>
      </c>
      <c r="R16" s="10">
        <v>0</v>
      </c>
      <c r="S16" s="9">
        <v>6</v>
      </c>
      <c r="T16" s="12">
        <v>1822</v>
      </c>
      <c r="V16" s="248">
        <v>20</v>
      </c>
      <c r="W16" s="249">
        <v>42</v>
      </c>
      <c r="X16" s="244">
        <v>314</v>
      </c>
    </row>
    <row r="17" spans="1:25" x14ac:dyDescent="0.15">
      <c r="A17" s="17">
        <v>42655</v>
      </c>
      <c r="B17" s="16" t="s">
        <v>42</v>
      </c>
      <c r="C17" s="343"/>
      <c r="D17" s="15"/>
      <c r="E17" s="16"/>
      <c r="F17" s="176">
        <v>116</v>
      </c>
      <c r="G17" s="176">
        <v>28674</v>
      </c>
      <c r="H17" s="4"/>
      <c r="I17" s="5">
        <v>8809</v>
      </c>
      <c r="J17" s="1"/>
      <c r="K17" s="1">
        <v>1397</v>
      </c>
      <c r="L17" s="113">
        <v>16</v>
      </c>
      <c r="M17" s="1">
        <v>16225</v>
      </c>
      <c r="N17" s="188">
        <v>17</v>
      </c>
      <c r="O17" s="186">
        <v>10450</v>
      </c>
      <c r="P17" s="333"/>
      <c r="Q17" s="3">
        <v>3</v>
      </c>
      <c r="R17" s="2">
        <v>1080</v>
      </c>
      <c r="S17" s="1">
        <v>9</v>
      </c>
      <c r="T17" s="5">
        <v>5080</v>
      </c>
      <c r="V17" s="326">
        <v>16</v>
      </c>
      <c r="W17" s="249">
        <v>69</v>
      </c>
      <c r="X17" s="201">
        <v>140</v>
      </c>
    </row>
    <row r="18" spans="1:25" x14ac:dyDescent="0.15">
      <c r="A18" s="17">
        <v>42656</v>
      </c>
      <c r="B18" s="16" t="s">
        <v>43</v>
      </c>
      <c r="C18" s="343"/>
      <c r="D18" s="9"/>
      <c r="E18" s="10"/>
      <c r="F18" s="173">
        <v>92</v>
      </c>
      <c r="G18" s="173">
        <v>23568</v>
      </c>
      <c r="H18" s="11"/>
      <c r="I18" s="174">
        <v>13272</v>
      </c>
      <c r="J18" s="9"/>
      <c r="K18" s="9">
        <v>3294</v>
      </c>
      <c r="L18" s="173">
        <v>30</v>
      </c>
      <c r="M18" s="173">
        <v>31810</v>
      </c>
      <c r="N18" s="11">
        <v>8</v>
      </c>
      <c r="O18" s="12">
        <v>4930</v>
      </c>
      <c r="P18" s="6"/>
      <c r="Q18" s="11">
        <v>8</v>
      </c>
      <c r="R18" s="10">
        <v>3120</v>
      </c>
      <c r="S18" s="9">
        <v>9</v>
      </c>
      <c r="T18" s="12">
        <v>3356</v>
      </c>
      <c r="V18" s="248">
        <v>28</v>
      </c>
      <c r="W18" s="249">
        <v>64</v>
      </c>
      <c r="X18" s="201">
        <v>95</v>
      </c>
      <c r="Y18" s="8" t="s">
        <v>156</v>
      </c>
    </row>
    <row r="19" spans="1:25" x14ac:dyDescent="0.15">
      <c r="A19" s="17">
        <v>42657</v>
      </c>
      <c r="B19" s="16" t="s">
        <v>44</v>
      </c>
      <c r="C19" s="343"/>
      <c r="D19" s="9"/>
      <c r="E19" s="10"/>
      <c r="F19" s="173">
        <v>71</v>
      </c>
      <c r="G19" s="173">
        <v>22379</v>
      </c>
      <c r="H19" s="11"/>
      <c r="I19" s="174">
        <v>30828</v>
      </c>
      <c r="J19" s="9"/>
      <c r="K19" s="9">
        <v>2325</v>
      </c>
      <c r="L19" s="173">
        <v>16</v>
      </c>
      <c r="M19" s="173">
        <v>26070</v>
      </c>
      <c r="N19" s="11">
        <v>5</v>
      </c>
      <c r="O19" s="12">
        <v>2710</v>
      </c>
      <c r="P19" s="6"/>
      <c r="Q19" s="11">
        <v>8</v>
      </c>
      <c r="R19" s="10">
        <v>2190</v>
      </c>
      <c r="S19" s="9">
        <v>5</v>
      </c>
      <c r="T19" s="12">
        <v>6205</v>
      </c>
      <c r="V19" s="242">
        <v>0</v>
      </c>
      <c r="W19" s="239">
        <v>10</v>
      </c>
      <c r="X19" s="201">
        <v>54</v>
      </c>
    </row>
    <row r="20" spans="1:25" x14ac:dyDescent="0.15">
      <c r="A20" s="151">
        <v>42658</v>
      </c>
      <c r="B20" s="152" t="s">
        <v>45</v>
      </c>
      <c r="C20" s="344"/>
      <c r="D20" s="157"/>
      <c r="E20" s="158"/>
      <c r="F20" s="157"/>
      <c r="G20" s="157"/>
      <c r="H20" s="159"/>
      <c r="I20" s="160"/>
      <c r="J20" s="157"/>
      <c r="K20" s="157"/>
      <c r="L20" s="157"/>
      <c r="M20" s="157"/>
      <c r="N20" s="159"/>
      <c r="O20" s="160"/>
      <c r="P20" s="6"/>
      <c r="Q20" s="159"/>
      <c r="R20" s="158"/>
      <c r="S20" s="157"/>
      <c r="T20" s="160"/>
      <c r="V20" s="243"/>
      <c r="W20" s="240"/>
      <c r="X20" s="262"/>
    </row>
    <row r="21" spans="1:25" x14ac:dyDescent="0.15">
      <c r="A21" s="17">
        <v>42659</v>
      </c>
      <c r="B21" s="16" t="s">
        <v>38</v>
      </c>
      <c r="C21" s="343"/>
      <c r="D21" s="9"/>
      <c r="E21" s="10"/>
      <c r="F21" s="173">
        <v>81</v>
      </c>
      <c r="G21" s="173">
        <v>39151</v>
      </c>
      <c r="H21" s="11"/>
      <c r="I21" s="174">
        <v>37085</v>
      </c>
      <c r="J21" s="9"/>
      <c r="K21" s="173">
        <v>7751</v>
      </c>
      <c r="L21" s="173">
        <v>23</v>
      </c>
      <c r="M21" s="173">
        <v>20941</v>
      </c>
      <c r="N21" s="11">
        <v>8</v>
      </c>
      <c r="O21" s="12">
        <v>10800</v>
      </c>
      <c r="P21" s="6"/>
      <c r="Q21" s="11">
        <v>4</v>
      </c>
      <c r="R21" s="10">
        <v>4810</v>
      </c>
      <c r="S21" s="9">
        <v>4</v>
      </c>
      <c r="T21" s="12">
        <v>1667</v>
      </c>
      <c r="V21" s="242">
        <v>8</v>
      </c>
      <c r="W21" s="239">
        <v>34</v>
      </c>
      <c r="X21" s="201">
        <v>6</v>
      </c>
    </row>
    <row r="22" spans="1:25" x14ac:dyDescent="0.15">
      <c r="A22" s="17">
        <v>42660</v>
      </c>
      <c r="B22" s="16" t="s">
        <v>40</v>
      </c>
      <c r="C22" s="343"/>
      <c r="D22" s="1"/>
      <c r="E22" s="2"/>
      <c r="F22" s="1">
        <v>20</v>
      </c>
      <c r="G22" s="1">
        <v>9665</v>
      </c>
      <c r="H22" s="4"/>
      <c r="I22" s="186">
        <v>25861</v>
      </c>
      <c r="J22" s="1"/>
      <c r="K22" s="176">
        <v>16740</v>
      </c>
      <c r="L22" s="1">
        <v>17</v>
      </c>
      <c r="M22" s="1">
        <v>22418</v>
      </c>
      <c r="N22" s="4">
        <v>6</v>
      </c>
      <c r="O22" s="5">
        <v>2980</v>
      </c>
      <c r="P22" s="6"/>
      <c r="Q22" s="4">
        <v>1</v>
      </c>
      <c r="R22" s="2">
        <v>220</v>
      </c>
      <c r="S22" s="1">
        <v>5</v>
      </c>
      <c r="T22" s="5">
        <v>609</v>
      </c>
      <c r="V22" s="242">
        <v>8</v>
      </c>
      <c r="W22" s="239">
        <v>6</v>
      </c>
      <c r="X22" s="201">
        <v>31</v>
      </c>
      <c r="Y22" s="8" t="s">
        <v>180</v>
      </c>
    </row>
    <row r="23" spans="1:25" x14ac:dyDescent="0.15">
      <c r="A23" s="17">
        <v>42661</v>
      </c>
      <c r="B23" s="16" t="s">
        <v>41</v>
      </c>
      <c r="C23" s="343"/>
      <c r="D23" s="9"/>
      <c r="E23" s="10"/>
      <c r="F23" s="378">
        <v>56</v>
      </c>
      <c r="G23" s="378">
        <v>16595</v>
      </c>
      <c r="H23" s="11"/>
      <c r="I23" s="174">
        <v>24150</v>
      </c>
      <c r="J23" s="9"/>
      <c r="K23" s="9">
        <v>536</v>
      </c>
      <c r="L23" s="173">
        <v>21</v>
      </c>
      <c r="M23" s="173">
        <v>21270</v>
      </c>
      <c r="N23" s="11">
        <v>7</v>
      </c>
      <c r="O23" s="12">
        <v>6540</v>
      </c>
      <c r="P23" s="6"/>
      <c r="Q23" s="11">
        <v>13</v>
      </c>
      <c r="R23" s="10">
        <v>9710</v>
      </c>
      <c r="S23" s="9">
        <v>6</v>
      </c>
      <c r="T23" s="12">
        <v>997</v>
      </c>
      <c r="V23" s="242">
        <v>8</v>
      </c>
      <c r="W23" s="239">
        <v>4</v>
      </c>
      <c r="X23" s="201">
        <v>235</v>
      </c>
    </row>
    <row r="24" spans="1:25" x14ac:dyDescent="0.15">
      <c r="A24" s="17">
        <v>42662</v>
      </c>
      <c r="B24" s="16" t="s">
        <v>42</v>
      </c>
      <c r="C24" s="343"/>
      <c r="D24" s="9"/>
      <c r="E24" s="10"/>
      <c r="F24" s="180">
        <v>55</v>
      </c>
      <c r="G24" s="541">
        <v>34718</v>
      </c>
      <c r="H24" s="100"/>
      <c r="I24" s="174">
        <v>25964</v>
      </c>
      <c r="J24" s="9"/>
      <c r="K24" s="9">
        <v>3816</v>
      </c>
      <c r="L24" s="9">
        <v>15</v>
      </c>
      <c r="M24" s="9">
        <v>17655</v>
      </c>
      <c r="N24" s="187">
        <v>18</v>
      </c>
      <c r="O24" s="174">
        <v>13650</v>
      </c>
      <c r="P24" s="6"/>
      <c r="Q24" s="11">
        <v>5</v>
      </c>
      <c r="R24" s="10">
        <v>2210</v>
      </c>
      <c r="S24" s="99">
        <v>3</v>
      </c>
      <c r="T24" s="12">
        <v>1128</v>
      </c>
      <c r="V24" s="250">
        <v>64</v>
      </c>
      <c r="W24" s="249">
        <v>33</v>
      </c>
      <c r="X24" s="201">
        <v>76</v>
      </c>
    </row>
    <row r="25" spans="1:25" x14ac:dyDescent="0.15">
      <c r="A25" s="17">
        <v>42663</v>
      </c>
      <c r="B25" s="16" t="s">
        <v>43</v>
      </c>
      <c r="C25" s="343"/>
      <c r="D25" s="9"/>
      <c r="E25" s="10"/>
      <c r="F25" s="173">
        <v>78</v>
      </c>
      <c r="G25" s="173">
        <v>29543</v>
      </c>
      <c r="H25" s="11"/>
      <c r="I25" s="12">
        <v>8192</v>
      </c>
      <c r="J25" s="9"/>
      <c r="K25" s="173">
        <v>18024</v>
      </c>
      <c r="L25" s="9">
        <v>10</v>
      </c>
      <c r="M25" s="9">
        <v>43990</v>
      </c>
      <c r="N25" s="11">
        <v>5</v>
      </c>
      <c r="O25" s="12">
        <v>6750</v>
      </c>
      <c r="P25" s="6"/>
      <c r="Q25" s="11">
        <v>2</v>
      </c>
      <c r="R25" s="10">
        <v>2700</v>
      </c>
      <c r="S25" s="9">
        <v>8</v>
      </c>
      <c r="T25" s="12">
        <v>1770</v>
      </c>
      <c r="V25" s="242">
        <v>12</v>
      </c>
      <c r="W25" s="239">
        <v>1</v>
      </c>
      <c r="X25" s="201">
        <v>65</v>
      </c>
    </row>
    <row r="26" spans="1:25" x14ac:dyDescent="0.15">
      <c r="A26" s="17">
        <v>42664</v>
      </c>
      <c r="B26" s="16" t="s">
        <v>44</v>
      </c>
      <c r="C26" s="343"/>
      <c r="D26" s="113"/>
      <c r="E26" s="113"/>
      <c r="F26" s="183">
        <v>91</v>
      </c>
      <c r="G26" s="183">
        <v>27182</v>
      </c>
      <c r="H26" s="3"/>
      <c r="I26" s="115">
        <v>5460</v>
      </c>
      <c r="J26" s="113"/>
      <c r="K26" s="183">
        <v>9764</v>
      </c>
      <c r="L26" s="183">
        <v>15</v>
      </c>
      <c r="M26" s="183">
        <v>30236</v>
      </c>
      <c r="N26" s="3">
        <v>2</v>
      </c>
      <c r="O26" s="115">
        <v>24000</v>
      </c>
      <c r="P26" s="520"/>
      <c r="Q26" s="3">
        <v>4</v>
      </c>
      <c r="R26" s="113">
        <v>7540</v>
      </c>
      <c r="S26" s="113">
        <v>5</v>
      </c>
      <c r="T26" s="115">
        <v>4467</v>
      </c>
      <c r="V26" s="250">
        <v>76</v>
      </c>
      <c r="W26" s="270">
        <v>26</v>
      </c>
      <c r="X26" s="201">
        <v>36</v>
      </c>
    </row>
    <row r="27" spans="1:25" x14ac:dyDescent="0.15">
      <c r="A27" s="151">
        <v>42665</v>
      </c>
      <c r="B27" s="152" t="s">
        <v>45</v>
      </c>
      <c r="C27" s="344"/>
      <c r="D27" s="165"/>
      <c r="E27" s="165"/>
      <c r="F27" s="165"/>
      <c r="G27" s="165"/>
      <c r="H27" s="166"/>
      <c r="I27" s="172"/>
      <c r="J27" s="165"/>
      <c r="K27" s="165"/>
      <c r="L27" s="165"/>
      <c r="M27" s="165"/>
      <c r="N27" s="166"/>
      <c r="O27" s="172"/>
      <c r="P27" s="520"/>
      <c r="Q27" s="166"/>
      <c r="R27" s="165"/>
      <c r="S27" s="165"/>
      <c r="T27" s="172"/>
      <c r="V27" s="245"/>
      <c r="W27" s="241"/>
      <c r="X27" s="262"/>
    </row>
    <row r="28" spans="1:25" x14ac:dyDescent="0.15">
      <c r="A28" s="17">
        <v>42666</v>
      </c>
      <c r="B28" s="16" t="s">
        <v>38</v>
      </c>
      <c r="C28" s="343"/>
      <c r="D28" s="99"/>
      <c r="E28" s="99"/>
      <c r="F28" s="180">
        <v>44</v>
      </c>
      <c r="G28" s="180">
        <v>10365</v>
      </c>
      <c r="H28" s="100"/>
      <c r="I28" s="194">
        <v>14617</v>
      </c>
      <c r="J28" s="99"/>
      <c r="K28" s="180">
        <v>10354</v>
      </c>
      <c r="L28" s="180">
        <v>19</v>
      </c>
      <c r="M28" s="180">
        <v>14585</v>
      </c>
      <c r="N28" s="175">
        <v>6</v>
      </c>
      <c r="O28" s="194">
        <v>67500</v>
      </c>
      <c r="P28" s="520"/>
      <c r="Q28" s="100">
        <v>3</v>
      </c>
      <c r="R28" s="99">
        <v>7580</v>
      </c>
      <c r="S28" s="99">
        <v>1</v>
      </c>
      <c r="T28" s="116">
        <v>160</v>
      </c>
      <c r="V28" s="517">
        <v>28</v>
      </c>
      <c r="W28" s="518">
        <v>0</v>
      </c>
      <c r="X28" s="201">
        <v>91</v>
      </c>
    </row>
    <row r="29" spans="1:25" x14ac:dyDescent="0.15">
      <c r="A29" s="17">
        <v>42667</v>
      </c>
      <c r="B29" s="16" t="s">
        <v>40</v>
      </c>
      <c r="C29" s="345"/>
      <c r="D29" s="117"/>
      <c r="E29" s="118"/>
      <c r="F29" s="181">
        <v>55</v>
      </c>
      <c r="G29" s="181">
        <v>13119</v>
      </c>
      <c r="H29" s="119"/>
      <c r="I29" s="196">
        <v>28829</v>
      </c>
      <c r="J29" s="117"/>
      <c r="K29" s="181">
        <v>11785</v>
      </c>
      <c r="L29" s="181">
        <v>23</v>
      </c>
      <c r="M29" s="181">
        <v>16615</v>
      </c>
      <c r="N29" s="189">
        <v>24</v>
      </c>
      <c r="O29" s="196">
        <v>33640</v>
      </c>
      <c r="P29" s="6"/>
      <c r="Q29" s="119">
        <v>3</v>
      </c>
      <c r="R29" s="118">
        <v>930</v>
      </c>
      <c r="S29" s="117">
        <v>5</v>
      </c>
      <c r="T29" s="120">
        <v>1540</v>
      </c>
      <c r="V29" s="248">
        <v>40</v>
      </c>
      <c r="W29" s="249">
        <v>33</v>
      </c>
      <c r="X29" s="201">
        <v>71</v>
      </c>
    </row>
    <row r="30" spans="1:25" x14ac:dyDescent="0.15">
      <c r="A30" s="17">
        <v>42668</v>
      </c>
      <c r="B30" s="16" t="s">
        <v>41</v>
      </c>
      <c r="C30" s="343"/>
      <c r="D30" s="9"/>
      <c r="E30" s="10"/>
      <c r="F30" s="9">
        <v>36</v>
      </c>
      <c r="G30" s="9">
        <v>14020</v>
      </c>
      <c r="H30" s="11"/>
      <c r="I30" s="174">
        <v>17962</v>
      </c>
      <c r="J30" s="9"/>
      <c r="K30" s="173">
        <v>8871</v>
      </c>
      <c r="L30" s="173">
        <v>10</v>
      </c>
      <c r="M30" s="173">
        <v>48680</v>
      </c>
      <c r="N30" s="187">
        <v>26</v>
      </c>
      <c r="O30" s="174">
        <v>19710</v>
      </c>
      <c r="P30" s="6"/>
      <c r="Q30" s="187">
        <v>8</v>
      </c>
      <c r="R30" s="178">
        <v>11810</v>
      </c>
      <c r="S30" s="173">
        <v>8</v>
      </c>
      <c r="T30" s="174">
        <v>11570</v>
      </c>
      <c r="V30" s="248">
        <v>9</v>
      </c>
      <c r="W30" s="249">
        <v>132</v>
      </c>
      <c r="X30" s="201">
        <v>11</v>
      </c>
    </row>
    <row r="31" spans="1:25" x14ac:dyDescent="0.15">
      <c r="A31" s="17">
        <v>42669</v>
      </c>
      <c r="B31" s="16" t="s">
        <v>42</v>
      </c>
      <c r="C31" s="343"/>
      <c r="D31" s="99"/>
      <c r="E31" s="99"/>
      <c r="F31" s="9">
        <v>42</v>
      </c>
      <c r="G31" s="9">
        <v>8035</v>
      </c>
      <c r="H31" s="11"/>
      <c r="I31" s="12">
        <v>7356</v>
      </c>
      <c r="J31" s="9"/>
      <c r="K31" s="9">
        <v>2565</v>
      </c>
      <c r="L31" s="99">
        <v>51</v>
      </c>
      <c r="M31" s="99">
        <v>15940</v>
      </c>
      <c r="N31" s="175">
        <v>15</v>
      </c>
      <c r="O31" s="194">
        <v>12560</v>
      </c>
      <c r="P31" s="6"/>
      <c r="Q31" s="100">
        <v>1</v>
      </c>
      <c r="R31" s="99">
        <v>2</v>
      </c>
      <c r="S31" s="9">
        <v>7</v>
      </c>
      <c r="T31" s="12">
        <v>2175</v>
      </c>
      <c r="V31" s="242">
        <v>40</v>
      </c>
      <c r="W31" s="239">
        <v>13</v>
      </c>
      <c r="X31" s="201">
        <v>128</v>
      </c>
    </row>
    <row r="32" spans="1:25" x14ac:dyDescent="0.15">
      <c r="A32" s="17">
        <v>42670</v>
      </c>
      <c r="B32" s="16" t="s">
        <v>43</v>
      </c>
      <c r="C32" s="343"/>
      <c r="D32" s="9"/>
      <c r="E32" s="10"/>
      <c r="F32" s="173">
        <v>51</v>
      </c>
      <c r="G32" s="173">
        <v>36180</v>
      </c>
      <c r="H32" s="11"/>
      <c r="I32" s="12">
        <v>3308</v>
      </c>
      <c r="J32" s="9"/>
      <c r="K32" s="173">
        <v>10642</v>
      </c>
      <c r="L32" s="173">
        <v>21</v>
      </c>
      <c r="M32" s="173">
        <v>23633</v>
      </c>
      <c r="N32" s="187">
        <v>12</v>
      </c>
      <c r="O32" s="174">
        <v>10670</v>
      </c>
      <c r="P32" s="6"/>
      <c r="Q32" s="11">
        <v>6</v>
      </c>
      <c r="R32" s="10">
        <v>2070</v>
      </c>
      <c r="S32" s="9">
        <v>9</v>
      </c>
      <c r="T32" s="12">
        <v>2091</v>
      </c>
      <c r="V32" s="242">
        <v>36</v>
      </c>
      <c r="W32" s="239">
        <v>2</v>
      </c>
      <c r="X32" s="201">
        <v>96</v>
      </c>
    </row>
    <row r="33" spans="1:24" x14ac:dyDescent="0.15">
      <c r="A33" s="17">
        <v>42671</v>
      </c>
      <c r="B33" s="16" t="s">
        <v>44</v>
      </c>
      <c r="C33" s="343"/>
      <c r="D33" s="9"/>
      <c r="E33" s="10"/>
      <c r="F33" s="99">
        <v>0</v>
      </c>
      <c r="G33" s="99">
        <v>0</v>
      </c>
      <c r="H33" s="11"/>
      <c r="I33" s="12">
        <v>0</v>
      </c>
      <c r="J33" s="99"/>
      <c r="K33" s="99">
        <v>0</v>
      </c>
      <c r="L33" s="9">
        <v>3</v>
      </c>
      <c r="M33" s="9">
        <v>2266</v>
      </c>
      <c r="N33" s="11">
        <v>8</v>
      </c>
      <c r="O33" s="12">
        <v>8850</v>
      </c>
      <c r="P33" s="6"/>
      <c r="Q33" s="11">
        <v>3</v>
      </c>
      <c r="R33" s="10">
        <v>2000</v>
      </c>
      <c r="S33" s="9">
        <v>0</v>
      </c>
      <c r="T33" s="12">
        <v>0</v>
      </c>
      <c r="V33" s="242">
        <v>0</v>
      </c>
      <c r="W33" s="239">
        <v>16</v>
      </c>
      <c r="X33" s="201">
        <v>40</v>
      </c>
    </row>
    <row r="34" spans="1:24" x14ac:dyDescent="0.15">
      <c r="A34" s="151">
        <v>42672</v>
      </c>
      <c r="B34" s="152" t="s">
        <v>45</v>
      </c>
      <c r="C34" s="344"/>
      <c r="D34" s="153"/>
      <c r="E34" s="154"/>
      <c r="F34" s="161"/>
      <c r="G34" s="161"/>
      <c r="H34" s="155"/>
      <c r="I34" s="156"/>
      <c r="J34" s="161"/>
      <c r="K34" s="161"/>
      <c r="L34" s="153"/>
      <c r="M34" s="153"/>
      <c r="N34" s="155"/>
      <c r="O34" s="156"/>
      <c r="P34" s="6"/>
      <c r="Q34" s="155"/>
      <c r="R34" s="154"/>
      <c r="S34" s="153"/>
      <c r="T34" s="156"/>
      <c r="V34" s="243"/>
      <c r="W34" s="240"/>
      <c r="X34" s="262"/>
    </row>
    <row r="35" spans="1:24" x14ac:dyDescent="0.15">
      <c r="A35" s="17">
        <v>42673</v>
      </c>
      <c r="B35" s="16" t="s">
        <v>38</v>
      </c>
      <c r="C35" s="343"/>
      <c r="D35" s="1"/>
      <c r="E35" s="2"/>
      <c r="F35" s="183">
        <v>78</v>
      </c>
      <c r="G35" s="183">
        <v>28020</v>
      </c>
      <c r="H35" s="4"/>
      <c r="I35" s="5">
        <v>3296</v>
      </c>
      <c r="J35" s="113"/>
      <c r="K35" s="113">
        <v>1342</v>
      </c>
      <c r="L35" s="1">
        <v>9</v>
      </c>
      <c r="M35" s="1">
        <v>2690</v>
      </c>
      <c r="N35" s="185">
        <v>16</v>
      </c>
      <c r="O35" s="186">
        <v>17970</v>
      </c>
      <c r="P35" s="6"/>
      <c r="Q35" s="4">
        <v>2</v>
      </c>
      <c r="R35" s="2">
        <v>2100</v>
      </c>
      <c r="S35" s="1">
        <v>4</v>
      </c>
      <c r="T35" s="5">
        <v>585</v>
      </c>
      <c r="V35" s="242">
        <v>16</v>
      </c>
      <c r="W35" s="239">
        <v>8</v>
      </c>
      <c r="X35" s="201">
        <v>95</v>
      </c>
    </row>
    <row r="36" spans="1:24" ht="14.25" thickBot="1" x14ac:dyDescent="0.2">
      <c r="A36" s="18">
        <v>42674</v>
      </c>
      <c r="B36" s="19" t="s">
        <v>48</v>
      </c>
      <c r="C36" s="519"/>
      <c r="D36" s="20"/>
      <c r="E36" s="21"/>
      <c r="F36" s="460">
        <v>96</v>
      </c>
      <c r="G36" s="460">
        <v>17202</v>
      </c>
      <c r="H36" s="22"/>
      <c r="I36" s="23">
        <v>1986</v>
      </c>
      <c r="J36" s="20"/>
      <c r="K36" s="20">
        <v>2038</v>
      </c>
      <c r="L36" s="20">
        <v>5</v>
      </c>
      <c r="M36" s="20">
        <v>2250</v>
      </c>
      <c r="N36" s="271">
        <v>18</v>
      </c>
      <c r="O36" s="255">
        <v>19700</v>
      </c>
      <c r="P36" s="6"/>
      <c r="Q36" s="22">
        <v>6</v>
      </c>
      <c r="R36" s="21">
        <v>3153</v>
      </c>
      <c r="S36" s="20">
        <v>8</v>
      </c>
      <c r="T36" s="23">
        <v>3386</v>
      </c>
      <c r="V36" s="246">
        <v>36</v>
      </c>
      <c r="W36" s="247">
        <v>18</v>
      </c>
      <c r="X36" s="202">
        <v>149</v>
      </c>
    </row>
    <row r="37" spans="1:24" ht="14.25" thickBot="1" x14ac:dyDescent="0.2">
      <c r="C37" s="253"/>
      <c r="F37" s="233"/>
      <c r="G37" s="233"/>
      <c r="I37" s="283"/>
      <c r="K37" s="233"/>
      <c r="L37" s="233"/>
      <c r="M37" s="233"/>
      <c r="N37" s="233"/>
      <c r="O37" s="233"/>
      <c r="Q37" s="233"/>
      <c r="R37" s="233"/>
      <c r="S37" s="233"/>
      <c r="T37" s="233"/>
      <c r="V37" s="233">
        <f>SUM(V7:V36)</f>
        <v>582</v>
      </c>
      <c r="W37" s="233">
        <f>SUM(W7:W36)</f>
        <v>701</v>
      </c>
      <c r="X37" s="8">
        <f>SUM(X7:X36)</f>
        <v>2481</v>
      </c>
    </row>
    <row r="38" spans="1:24" x14ac:dyDescent="0.15">
      <c r="A38" s="593"/>
      <c r="B38" s="613"/>
      <c r="C38" s="346"/>
      <c r="D38" s="593" t="s">
        <v>30</v>
      </c>
      <c r="E38" s="592"/>
      <c r="F38" s="593" t="s">
        <v>31</v>
      </c>
      <c r="G38" s="592"/>
      <c r="H38" s="593" t="s">
        <v>12</v>
      </c>
      <c r="I38" s="592"/>
      <c r="J38" s="593" t="s">
        <v>179</v>
      </c>
      <c r="K38" s="592"/>
      <c r="L38" s="593" t="s">
        <v>71</v>
      </c>
      <c r="M38" s="592"/>
      <c r="N38" s="593" t="s">
        <v>10</v>
      </c>
      <c r="O38" s="592"/>
      <c r="Q38" s="593" t="s">
        <v>13</v>
      </c>
      <c r="R38" s="613"/>
      <c r="S38" s="593" t="s">
        <v>14</v>
      </c>
      <c r="T38" s="592"/>
      <c r="V38" s="263" t="s">
        <v>89</v>
      </c>
      <c r="W38" s="264" t="s">
        <v>88</v>
      </c>
      <c r="X38" s="265" t="s">
        <v>70</v>
      </c>
    </row>
    <row r="39" spans="1:24" x14ac:dyDescent="0.15">
      <c r="A39" s="607" t="s">
        <v>19</v>
      </c>
      <c r="B39" s="608"/>
      <c r="C39" s="347"/>
      <c r="D39" s="30">
        <v>40</v>
      </c>
      <c r="E39" s="32">
        <v>15000</v>
      </c>
      <c r="F39" s="30">
        <v>40</v>
      </c>
      <c r="G39" s="32">
        <v>15000</v>
      </c>
      <c r="H39" s="33" t="s">
        <v>37</v>
      </c>
      <c r="I39" s="32">
        <v>12000</v>
      </c>
      <c r="J39" s="42"/>
      <c r="K39" s="32">
        <v>6000</v>
      </c>
      <c r="L39" s="30">
        <v>20</v>
      </c>
      <c r="M39" s="32">
        <v>36000</v>
      </c>
      <c r="N39" s="30">
        <v>10</v>
      </c>
      <c r="O39" s="32">
        <v>40000</v>
      </c>
      <c r="P39" s="7"/>
      <c r="Q39" s="30">
        <v>10</v>
      </c>
      <c r="R39" s="31">
        <v>8000</v>
      </c>
      <c r="S39" s="30">
        <v>14</v>
      </c>
      <c r="T39" s="32">
        <v>7000</v>
      </c>
      <c r="V39" s="617">
        <v>60</v>
      </c>
      <c r="W39" s="618"/>
      <c r="X39" s="254">
        <v>170</v>
      </c>
    </row>
    <row r="40" spans="1:24" x14ac:dyDescent="0.15">
      <c r="A40" s="607" t="s">
        <v>20</v>
      </c>
      <c r="B40" s="608"/>
      <c r="C40" s="347"/>
      <c r="D40" s="30">
        <v>944</v>
      </c>
      <c r="E40" s="32">
        <v>354000</v>
      </c>
      <c r="F40" s="30">
        <v>944</v>
      </c>
      <c r="G40" s="32">
        <v>354000</v>
      </c>
      <c r="H40" s="33"/>
      <c r="I40" s="32">
        <v>283200</v>
      </c>
      <c r="J40" s="42"/>
      <c r="K40" s="32"/>
      <c r="L40" s="30">
        <v>472</v>
      </c>
      <c r="M40" s="32">
        <v>849600</v>
      </c>
      <c r="N40" s="30">
        <v>236</v>
      </c>
      <c r="O40" s="32">
        <v>944000</v>
      </c>
      <c r="P40" s="7"/>
      <c r="Q40" s="30">
        <v>236</v>
      </c>
      <c r="R40" s="31">
        <v>188800</v>
      </c>
      <c r="S40" s="30">
        <v>331</v>
      </c>
      <c r="T40" s="32">
        <v>165200</v>
      </c>
      <c r="V40" s="617">
        <v>1416</v>
      </c>
      <c r="W40" s="618"/>
      <c r="X40" s="254">
        <v>4012</v>
      </c>
    </row>
    <row r="41" spans="1:24" ht="34.5" customHeight="1" thickBot="1" x14ac:dyDescent="0.2">
      <c r="A41" s="531" t="s">
        <v>181</v>
      </c>
      <c r="B41" s="532"/>
      <c r="C41" s="522"/>
      <c r="D41" s="523">
        <f t="shared" ref="D41:O41" si="0">SUM(D6:D36)</f>
        <v>5</v>
      </c>
      <c r="E41" s="524">
        <f t="shared" si="0"/>
        <v>1298</v>
      </c>
      <c r="F41" s="523">
        <f t="shared" si="0"/>
        <v>1516</v>
      </c>
      <c r="G41" s="524">
        <f t="shared" si="0"/>
        <v>482700</v>
      </c>
      <c r="H41" s="523">
        <f>SUM(H6:H36)</f>
        <v>0</v>
      </c>
      <c r="I41" s="525">
        <f>SUM(I6:I36)</f>
        <v>317319</v>
      </c>
      <c r="J41" s="526"/>
      <c r="K41" s="524">
        <f>SUM(K6:K36)</f>
        <v>138612</v>
      </c>
      <c r="L41" s="523">
        <f t="shared" si="0"/>
        <v>437</v>
      </c>
      <c r="M41" s="524">
        <f t="shared" si="0"/>
        <v>442025</v>
      </c>
      <c r="N41" s="523">
        <f t="shared" si="0"/>
        <v>299</v>
      </c>
      <c r="O41" s="524">
        <f t="shared" si="0"/>
        <v>392770</v>
      </c>
      <c r="P41" s="527"/>
      <c r="Q41" s="523">
        <f>SUM(Q6:Q36)</f>
        <v>92</v>
      </c>
      <c r="R41" s="528">
        <f t="shared" ref="R41:T41" si="1">SUM(R6:R36)</f>
        <v>67715</v>
      </c>
      <c r="S41" s="523">
        <f t="shared" si="1"/>
        <v>149</v>
      </c>
      <c r="T41" s="529">
        <f t="shared" si="1"/>
        <v>62278</v>
      </c>
      <c r="U41" s="506"/>
      <c r="V41" s="697">
        <v>856</v>
      </c>
      <c r="W41" s="698"/>
      <c r="X41" s="530">
        <v>1800</v>
      </c>
    </row>
    <row r="42" spans="1:24" ht="14.25" thickBot="1" x14ac:dyDescent="0.2">
      <c r="C42" s="253"/>
      <c r="I42" s="283"/>
    </row>
    <row r="43" spans="1:24" ht="38.25" customHeight="1" thickBot="1" x14ac:dyDescent="0.2">
      <c r="A43" s="694" t="s">
        <v>182</v>
      </c>
      <c r="B43" s="622"/>
      <c r="C43" s="623"/>
      <c r="D43" s="535">
        <v>405</v>
      </c>
      <c r="E43" s="536">
        <v>137035</v>
      </c>
      <c r="F43" s="537">
        <v>356</v>
      </c>
      <c r="G43" s="538">
        <v>143714</v>
      </c>
      <c r="H43" s="537"/>
      <c r="I43" s="538">
        <v>234841</v>
      </c>
      <c r="J43" s="537"/>
      <c r="K43" s="538">
        <v>0</v>
      </c>
      <c r="L43" s="539">
        <v>319</v>
      </c>
      <c r="M43" s="536">
        <v>331997</v>
      </c>
      <c r="N43" s="537">
        <v>213</v>
      </c>
      <c r="O43" s="538">
        <v>269798</v>
      </c>
      <c r="P43" s="533"/>
      <c r="Q43" s="537">
        <v>83</v>
      </c>
      <c r="R43" s="536">
        <v>73433</v>
      </c>
      <c r="S43" s="537">
        <v>96</v>
      </c>
      <c r="T43" s="538">
        <v>46350</v>
      </c>
      <c r="U43" s="534"/>
      <c r="V43" s="695">
        <v>1251</v>
      </c>
      <c r="W43" s="696"/>
      <c r="X43" s="540">
        <v>1170</v>
      </c>
    </row>
  </sheetData>
  <mergeCells count="28">
    <mergeCell ref="J4:K4"/>
    <mergeCell ref="L4:M4"/>
    <mergeCell ref="L38:M38"/>
    <mergeCell ref="V43:W43"/>
    <mergeCell ref="A39:B39"/>
    <mergeCell ref="A40:B40"/>
    <mergeCell ref="S4:T4"/>
    <mergeCell ref="V4:X4"/>
    <mergeCell ref="V41:W41"/>
    <mergeCell ref="V39:W39"/>
    <mergeCell ref="V40:W40"/>
    <mergeCell ref="S38:T38"/>
    <mergeCell ref="A1:R1"/>
    <mergeCell ref="A43:C43"/>
    <mergeCell ref="A4:B5"/>
    <mergeCell ref="D38:E38"/>
    <mergeCell ref="F38:G38"/>
    <mergeCell ref="H38:I38"/>
    <mergeCell ref="N4:O4"/>
    <mergeCell ref="N38:O38"/>
    <mergeCell ref="Q4:R4"/>
    <mergeCell ref="Q38:R38"/>
    <mergeCell ref="J38:K38"/>
    <mergeCell ref="A38:B38"/>
    <mergeCell ref="C4:C5"/>
    <mergeCell ref="D4:E4"/>
    <mergeCell ref="F4:G4"/>
    <mergeCell ref="H4:I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85" zoomScaleNormal="85" workbookViewId="0">
      <selection activeCell="G41" sqref="A1:XFD1048576"/>
    </sheetView>
  </sheetViews>
  <sheetFormatPr defaultRowHeight="13.5" x14ac:dyDescent="0.15"/>
  <cols>
    <col min="1" max="1" width="22.75" style="8" bestFit="1" customWidth="1"/>
    <col min="2" max="12" width="9" style="8"/>
    <col min="13" max="13" width="7.875" style="8" bestFit="1" customWidth="1"/>
    <col min="14" max="16384" width="9" style="8"/>
  </cols>
  <sheetData>
    <row r="1" spans="1:23" x14ac:dyDescent="0.15">
      <c r="A1" s="626" t="s">
        <v>186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T1" s="8" t="s">
        <v>52</v>
      </c>
    </row>
    <row r="2" spans="1:23" x14ac:dyDescent="0.15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T2" s="8" t="s">
        <v>24</v>
      </c>
      <c r="V2" s="374"/>
      <c r="W2" s="283" t="s">
        <v>157</v>
      </c>
    </row>
    <row r="3" spans="1:23" ht="14.25" thickBot="1" x14ac:dyDescent="0.2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</row>
    <row r="4" spans="1:23" x14ac:dyDescent="0.15">
      <c r="A4" s="614"/>
      <c r="B4" s="615"/>
      <c r="C4" s="692" t="s">
        <v>152</v>
      </c>
      <c r="D4" s="591" t="s">
        <v>25</v>
      </c>
      <c r="E4" s="613"/>
      <c r="F4" s="591" t="s">
        <v>98</v>
      </c>
      <c r="G4" s="613"/>
      <c r="H4" s="593" t="s">
        <v>178</v>
      </c>
      <c r="I4" s="592"/>
      <c r="J4" s="591" t="s">
        <v>71</v>
      </c>
      <c r="K4" s="613"/>
      <c r="L4" s="593" t="s">
        <v>0</v>
      </c>
      <c r="M4" s="592"/>
      <c r="N4" s="555"/>
      <c r="O4" s="593" t="s">
        <v>5</v>
      </c>
      <c r="P4" s="613"/>
      <c r="Q4" s="591" t="s">
        <v>8</v>
      </c>
      <c r="R4" s="592"/>
      <c r="T4" s="593" t="s">
        <v>22</v>
      </c>
      <c r="U4" s="613"/>
      <c r="V4" s="592"/>
    </row>
    <row r="5" spans="1:23" ht="14.25" thickBot="1" x14ac:dyDescent="0.2">
      <c r="A5" s="583"/>
      <c r="B5" s="628"/>
      <c r="C5" s="693"/>
      <c r="D5" s="26" t="s">
        <v>2</v>
      </c>
      <c r="E5" s="377" t="s">
        <v>3</v>
      </c>
      <c r="F5" s="26" t="s">
        <v>2</v>
      </c>
      <c r="G5" s="377" t="s">
        <v>3</v>
      </c>
      <c r="H5" s="375" t="s">
        <v>6</v>
      </c>
      <c r="I5" s="324" t="s">
        <v>3</v>
      </c>
      <c r="J5" s="26" t="s">
        <v>2</v>
      </c>
      <c r="K5" s="376" t="s">
        <v>3</v>
      </c>
      <c r="L5" s="375" t="s">
        <v>2</v>
      </c>
      <c r="M5" s="28" t="s">
        <v>3</v>
      </c>
      <c r="N5" s="555"/>
      <c r="O5" s="375" t="s">
        <v>6</v>
      </c>
      <c r="P5" s="377" t="s">
        <v>7</v>
      </c>
      <c r="Q5" s="26" t="s">
        <v>6</v>
      </c>
      <c r="R5" s="28" t="s">
        <v>7</v>
      </c>
      <c r="T5" s="259" t="s">
        <v>89</v>
      </c>
      <c r="U5" s="260" t="s">
        <v>88</v>
      </c>
      <c r="V5" s="261" t="s">
        <v>70</v>
      </c>
    </row>
    <row r="6" spans="1:23" x14ac:dyDescent="0.15">
      <c r="A6" s="17">
        <v>42675</v>
      </c>
      <c r="B6" s="16" t="s">
        <v>50</v>
      </c>
      <c r="C6" s="343"/>
      <c r="D6" s="176">
        <v>65</v>
      </c>
      <c r="E6" s="177">
        <v>21430</v>
      </c>
      <c r="F6" s="1"/>
      <c r="G6" s="1">
        <v>6406</v>
      </c>
      <c r="H6" s="4"/>
      <c r="I6" s="5">
        <v>1</v>
      </c>
      <c r="J6" s="1">
        <v>10</v>
      </c>
      <c r="K6" s="1">
        <v>7405</v>
      </c>
      <c r="L6" s="185">
        <v>13</v>
      </c>
      <c r="M6" s="186">
        <v>12720</v>
      </c>
      <c r="N6" s="6"/>
      <c r="O6" s="4">
        <v>3</v>
      </c>
      <c r="P6" s="2">
        <v>390</v>
      </c>
      <c r="Q6" s="1">
        <v>9</v>
      </c>
      <c r="R6" s="5">
        <v>2910</v>
      </c>
      <c r="T6" s="242">
        <v>20</v>
      </c>
      <c r="U6" s="239">
        <v>8</v>
      </c>
      <c r="V6" s="201">
        <v>166</v>
      </c>
    </row>
    <row r="7" spans="1:23" x14ac:dyDescent="0.15">
      <c r="A7" s="17">
        <v>42676</v>
      </c>
      <c r="B7" s="16" t="s">
        <v>46</v>
      </c>
      <c r="C7" s="343"/>
      <c r="D7" s="173">
        <v>41</v>
      </c>
      <c r="E7" s="178">
        <v>11673</v>
      </c>
      <c r="F7" s="9"/>
      <c r="G7" s="9">
        <v>9659</v>
      </c>
      <c r="H7" s="11"/>
      <c r="I7" s="12">
        <v>60</v>
      </c>
      <c r="J7" s="9">
        <v>4</v>
      </c>
      <c r="K7" s="9">
        <v>8900</v>
      </c>
      <c r="L7" s="187">
        <v>11</v>
      </c>
      <c r="M7" s="174">
        <v>6200</v>
      </c>
      <c r="N7" s="6"/>
      <c r="O7" s="11">
        <v>1</v>
      </c>
      <c r="P7" s="10">
        <v>70</v>
      </c>
      <c r="Q7" s="9">
        <v>9</v>
      </c>
      <c r="R7" s="12">
        <v>2427</v>
      </c>
      <c r="T7" s="242">
        <v>52</v>
      </c>
      <c r="U7" s="239">
        <v>6</v>
      </c>
      <c r="V7" s="201">
        <v>3</v>
      </c>
    </row>
    <row r="8" spans="1:23" x14ac:dyDescent="0.15">
      <c r="A8" s="151">
        <v>42677</v>
      </c>
      <c r="B8" s="152" t="s">
        <v>51</v>
      </c>
      <c r="C8" s="344"/>
      <c r="D8" s="153"/>
      <c r="E8" s="154"/>
      <c r="F8" s="153"/>
      <c r="G8" s="153"/>
      <c r="H8" s="155"/>
      <c r="I8" s="156"/>
      <c r="J8" s="153"/>
      <c r="K8" s="153"/>
      <c r="L8" s="155"/>
      <c r="M8" s="156"/>
      <c r="N8" s="6"/>
      <c r="O8" s="155"/>
      <c r="P8" s="154"/>
      <c r="Q8" s="153"/>
      <c r="R8" s="156"/>
      <c r="T8" s="243"/>
      <c r="U8" s="240"/>
      <c r="V8" s="262"/>
    </row>
    <row r="9" spans="1:23" x14ac:dyDescent="0.15">
      <c r="A9" s="17">
        <v>42678</v>
      </c>
      <c r="B9" s="16" t="s">
        <v>44</v>
      </c>
      <c r="C9" s="343"/>
      <c r="D9" s="1">
        <v>0</v>
      </c>
      <c r="E9" s="2">
        <v>0</v>
      </c>
      <c r="F9" s="1"/>
      <c r="G9" s="1">
        <v>9734</v>
      </c>
      <c r="H9" s="4"/>
      <c r="I9" s="5">
        <v>1806</v>
      </c>
      <c r="J9" s="1">
        <v>0</v>
      </c>
      <c r="K9" s="1">
        <v>0</v>
      </c>
      <c r="L9" s="185">
        <v>11</v>
      </c>
      <c r="M9" s="186">
        <v>2250</v>
      </c>
      <c r="N9" s="6"/>
      <c r="O9" s="4">
        <v>0</v>
      </c>
      <c r="P9" s="2">
        <v>0</v>
      </c>
      <c r="Q9" s="1">
        <v>0</v>
      </c>
      <c r="R9" s="5">
        <v>0</v>
      </c>
      <c r="T9" s="242">
        <v>4</v>
      </c>
      <c r="U9" s="239">
        <v>0</v>
      </c>
      <c r="V9" s="201">
        <v>5</v>
      </c>
    </row>
    <row r="10" spans="1:23" x14ac:dyDescent="0.15">
      <c r="A10" s="151">
        <v>42679</v>
      </c>
      <c r="B10" s="152" t="s">
        <v>45</v>
      </c>
      <c r="C10" s="344"/>
      <c r="D10" s="157"/>
      <c r="E10" s="158"/>
      <c r="F10" s="165"/>
      <c r="G10" s="157"/>
      <c r="H10" s="166"/>
      <c r="I10" s="160"/>
      <c r="J10" s="157"/>
      <c r="K10" s="157"/>
      <c r="L10" s="159"/>
      <c r="M10" s="160"/>
      <c r="N10" s="6"/>
      <c r="O10" s="159"/>
      <c r="P10" s="158"/>
      <c r="Q10" s="165"/>
      <c r="R10" s="160"/>
      <c r="T10" s="245"/>
      <c r="U10" s="240"/>
      <c r="V10" s="262"/>
    </row>
    <row r="11" spans="1:23" x14ac:dyDescent="0.15">
      <c r="A11" s="17">
        <v>42680</v>
      </c>
      <c r="B11" s="16" t="s">
        <v>38</v>
      </c>
      <c r="C11" s="343"/>
      <c r="D11" s="9">
        <v>27</v>
      </c>
      <c r="E11" s="101">
        <v>13376</v>
      </c>
      <c r="F11" s="9"/>
      <c r="G11" s="9">
        <v>5414</v>
      </c>
      <c r="H11" s="11"/>
      <c r="I11" s="12">
        <v>3386</v>
      </c>
      <c r="J11" s="9">
        <v>3</v>
      </c>
      <c r="K11" s="9">
        <v>500</v>
      </c>
      <c r="L11" s="11">
        <v>4</v>
      </c>
      <c r="M11" s="12">
        <v>4440</v>
      </c>
      <c r="N11" s="6"/>
      <c r="O11" s="11">
        <v>2</v>
      </c>
      <c r="P11" s="10">
        <v>1200</v>
      </c>
      <c r="Q11" s="9">
        <v>5</v>
      </c>
      <c r="R11" s="12">
        <v>1502</v>
      </c>
      <c r="T11" s="242">
        <v>8</v>
      </c>
      <c r="U11" s="239">
        <v>12</v>
      </c>
      <c r="V11" s="201">
        <v>146</v>
      </c>
    </row>
    <row r="12" spans="1:23" x14ac:dyDescent="0.15">
      <c r="A12" s="17">
        <v>42681</v>
      </c>
      <c r="B12" s="16" t="s">
        <v>40</v>
      </c>
      <c r="C12" s="343"/>
      <c r="D12" s="178">
        <v>70</v>
      </c>
      <c r="E12" s="190">
        <v>32169</v>
      </c>
      <c r="F12" s="103"/>
      <c r="G12" s="9">
        <v>1232</v>
      </c>
      <c r="H12" s="11"/>
      <c r="I12" s="12">
        <v>735</v>
      </c>
      <c r="J12" s="173">
        <v>20</v>
      </c>
      <c r="K12" s="173">
        <v>8015</v>
      </c>
      <c r="L12" s="187">
        <v>11</v>
      </c>
      <c r="M12" s="174">
        <v>14600</v>
      </c>
      <c r="N12" s="6"/>
      <c r="O12" s="11">
        <v>1</v>
      </c>
      <c r="P12" s="10">
        <v>740</v>
      </c>
      <c r="Q12" s="9">
        <v>4</v>
      </c>
      <c r="R12" s="12">
        <v>309</v>
      </c>
      <c r="T12" s="242">
        <v>40</v>
      </c>
      <c r="U12" s="239">
        <v>70</v>
      </c>
      <c r="V12" s="201">
        <v>138</v>
      </c>
    </row>
    <row r="13" spans="1:23" x14ac:dyDescent="0.15">
      <c r="A13" s="17">
        <v>42682</v>
      </c>
      <c r="B13" s="16" t="s">
        <v>41</v>
      </c>
      <c r="C13" s="343"/>
      <c r="D13" s="191">
        <v>103</v>
      </c>
      <c r="E13" s="546">
        <v>17582</v>
      </c>
      <c r="F13" s="104"/>
      <c r="G13" s="104">
        <v>7346</v>
      </c>
      <c r="H13" s="106"/>
      <c r="I13" s="174">
        <v>10070</v>
      </c>
      <c r="J13" s="191">
        <v>32</v>
      </c>
      <c r="K13" s="191">
        <v>15782</v>
      </c>
      <c r="L13" s="192">
        <v>21</v>
      </c>
      <c r="M13" s="193">
        <v>16340</v>
      </c>
      <c r="N13" s="7"/>
      <c r="O13" s="106">
        <v>2</v>
      </c>
      <c r="P13" s="107">
        <v>710</v>
      </c>
      <c r="Q13" s="104">
        <v>2</v>
      </c>
      <c r="R13" s="108">
        <v>442</v>
      </c>
      <c r="T13" s="200">
        <v>137</v>
      </c>
      <c r="U13" s="257">
        <v>7</v>
      </c>
      <c r="V13" s="201">
        <v>63</v>
      </c>
    </row>
    <row r="14" spans="1:23" x14ac:dyDescent="0.15">
      <c r="A14" s="17">
        <v>42683</v>
      </c>
      <c r="B14" s="16" t="s">
        <v>42</v>
      </c>
      <c r="C14" s="345"/>
      <c r="D14" s="109">
        <v>13</v>
      </c>
      <c r="E14" s="109">
        <v>1580</v>
      </c>
      <c r="F14" s="110"/>
      <c r="G14" s="184">
        <v>22032</v>
      </c>
      <c r="H14" s="111"/>
      <c r="I14" s="195">
        <v>8380</v>
      </c>
      <c r="J14" s="109">
        <v>8</v>
      </c>
      <c r="K14" s="109">
        <v>14600</v>
      </c>
      <c r="L14" s="207">
        <v>25</v>
      </c>
      <c r="M14" s="195">
        <v>31490</v>
      </c>
      <c r="N14" s="6"/>
      <c r="O14" s="111">
        <v>0</v>
      </c>
      <c r="P14" s="110">
        <v>0</v>
      </c>
      <c r="Q14" s="109">
        <v>0</v>
      </c>
      <c r="R14" s="112">
        <v>0</v>
      </c>
      <c r="T14" s="242"/>
      <c r="U14" s="239"/>
      <c r="V14" s="201"/>
    </row>
    <row r="15" spans="1:23" x14ac:dyDescent="0.15">
      <c r="A15" s="17">
        <v>42684</v>
      </c>
      <c r="B15" s="16" t="s">
        <v>43</v>
      </c>
      <c r="C15" s="343"/>
      <c r="D15" s="441">
        <v>49</v>
      </c>
      <c r="E15" s="266">
        <v>23088</v>
      </c>
      <c r="F15" s="256"/>
      <c r="G15" s="441">
        <v>21822</v>
      </c>
      <c r="H15" s="4"/>
      <c r="I15" s="197">
        <v>25189</v>
      </c>
      <c r="J15" s="1">
        <v>5</v>
      </c>
      <c r="K15" s="1">
        <v>3340</v>
      </c>
      <c r="L15" s="185">
        <v>17</v>
      </c>
      <c r="M15" s="186">
        <v>35350</v>
      </c>
      <c r="N15" s="6"/>
      <c r="O15" s="4">
        <v>6</v>
      </c>
      <c r="P15" s="2">
        <v>2250</v>
      </c>
      <c r="Q15" s="1">
        <v>9</v>
      </c>
      <c r="R15" s="5">
        <v>3937</v>
      </c>
      <c r="T15" s="242">
        <v>4</v>
      </c>
      <c r="U15" s="239">
        <v>0</v>
      </c>
      <c r="V15" s="201">
        <v>37</v>
      </c>
    </row>
    <row r="16" spans="1:23" x14ac:dyDescent="0.15">
      <c r="A16" s="17">
        <v>42685</v>
      </c>
      <c r="B16" s="16" t="s">
        <v>44</v>
      </c>
      <c r="C16" s="343"/>
      <c r="D16" s="173">
        <v>61</v>
      </c>
      <c r="E16" s="178">
        <v>31710</v>
      </c>
      <c r="F16" s="9"/>
      <c r="G16" s="173">
        <v>14036</v>
      </c>
      <c r="H16" s="11"/>
      <c r="I16" s="174">
        <v>10236</v>
      </c>
      <c r="J16" s="9">
        <v>0</v>
      </c>
      <c r="K16" s="9">
        <v>0</v>
      </c>
      <c r="L16" s="187">
        <v>2</v>
      </c>
      <c r="M16" s="174">
        <v>42000</v>
      </c>
      <c r="N16" s="333"/>
      <c r="O16" s="11">
        <v>0</v>
      </c>
      <c r="P16" s="10">
        <v>0</v>
      </c>
      <c r="Q16" s="9">
        <v>2</v>
      </c>
      <c r="R16" s="12">
        <v>282</v>
      </c>
      <c r="T16" s="242">
        <v>4</v>
      </c>
      <c r="U16" s="239">
        <v>12</v>
      </c>
      <c r="V16" s="201">
        <v>45</v>
      </c>
    </row>
    <row r="17" spans="1:23" x14ac:dyDescent="0.15">
      <c r="A17" s="151">
        <v>42686</v>
      </c>
      <c r="B17" s="152" t="s">
        <v>45</v>
      </c>
      <c r="C17" s="344"/>
      <c r="D17" s="214"/>
      <c r="E17" s="152"/>
      <c r="F17" s="153"/>
      <c r="G17" s="153"/>
      <c r="H17" s="155"/>
      <c r="I17" s="156"/>
      <c r="J17" s="161"/>
      <c r="K17" s="153"/>
      <c r="L17" s="210">
        <v>4</v>
      </c>
      <c r="M17" s="156">
        <v>41700</v>
      </c>
      <c r="N17" s="333"/>
      <c r="O17" s="210"/>
      <c r="P17" s="154"/>
      <c r="Q17" s="153"/>
      <c r="R17" s="156"/>
      <c r="T17" s="382"/>
      <c r="U17" s="240"/>
      <c r="V17" s="262"/>
    </row>
    <row r="18" spans="1:23" x14ac:dyDescent="0.15">
      <c r="A18" s="17">
        <v>42687</v>
      </c>
      <c r="B18" s="16" t="s">
        <v>38</v>
      </c>
      <c r="C18" s="343"/>
      <c r="D18" s="173">
        <v>76</v>
      </c>
      <c r="E18" s="178">
        <v>17978</v>
      </c>
      <c r="F18" s="9"/>
      <c r="G18" s="9">
        <v>6520</v>
      </c>
      <c r="H18" s="11"/>
      <c r="I18" s="12">
        <v>2987</v>
      </c>
      <c r="J18" s="173">
        <v>24</v>
      </c>
      <c r="K18" s="173">
        <v>23388</v>
      </c>
      <c r="L18" s="187">
        <v>15</v>
      </c>
      <c r="M18" s="174">
        <v>6970</v>
      </c>
      <c r="N18" s="6"/>
      <c r="O18" s="11">
        <v>2</v>
      </c>
      <c r="P18" s="10">
        <v>1360</v>
      </c>
      <c r="Q18" s="9">
        <v>9</v>
      </c>
      <c r="R18" s="12">
        <v>2456</v>
      </c>
      <c r="T18" s="242">
        <v>4</v>
      </c>
      <c r="U18" s="239">
        <v>42</v>
      </c>
      <c r="V18" s="201">
        <v>45</v>
      </c>
      <c r="W18" s="8" t="s">
        <v>156</v>
      </c>
    </row>
    <row r="19" spans="1:23" x14ac:dyDescent="0.15">
      <c r="A19" s="17">
        <v>42688</v>
      </c>
      <c r="B19" s="16" t="s">
        <v>40</v>
      </c>
      <c r="C19" s="343"/>
      <c r="D19" s="173">
        <v>76</v>
      </c>
      <c r="E19" s="178">
        <v>39101</v>
      </c>
      <c r="F19" s="9"/>
      <c r="G19" s="9">
        <v>6050</v>
      </c>
      <c r="H19" s="11"/>
      <c r="I19" s="174">
        <v>14530</v>
      </c>
      <c r="J19" s="9">
        <v>19</v>
      </c>
      <c r="K19" s="9">
        <v>33511</v>
      </c>
      <c r="L19" s="11">
        <v>2</v>
      </c>
      <c r="M19" s="12">
        <v>850</v>
      </c>
      <c r="N19" s="6"/>
      <c r="O19" s="187">
        <v>11</v>
      </c>
      <c r="P19" s="178">
        <v>2300</v>
      </c>
      <c r="Q19" s="9">
        <v>3</v>
      </c>
      <c r="R19" s="12">
        <v>864</v>
      </c>
      <c r="T19" s="242">
        <v>28</v>
      </c>
      <c r="U19" s="239">
        <v>42</v>
      </c>
      <c r="V19" s="201">
        <v>155</v>
      </c>
    </row>
    <row r="20" spans="1:23" x14ac:dyDescent="0.15">
      <c r="A20" s="17">
        <v>42689</v>
      </c>
      <c r="B20" s="16" t="s">
        <v>41</v>
      </c>
      <c r="C20" s="343"/>
      <c r="D20" s="173">
        <v>73</v>
      </c>
      <c r="E20" s="178">
        <v>40395</v>
      </c>
      <c r="F20" s="9"/>
      <c r="G20" s="9">
        <v>11689</v>
      </c>
      <c r="H20" s="11"/>
      <c r="I20" s="174">
        <v>9873</v>
      </c>
      <c r="J20" s="9">
        <v>19</v>
      </c>
      <c r="K20" s="9">
        <v>16346</v>
      </c>
      <c r="L20" s="11">
        <v>8</v>
      </c>
      <c r="M20" s="12">
        <v>5350</v>
      </c>
      <c r="N20" s="6"/>
      <c r="O20" s="11">
        <v>1</v>
      </c>
      <c r="P20" s="10">
        <v>230</v>
      </c>
      <c r="Q20" s="9">
        <v>10</v>
      </c>
      <c r="R20" s="12">
        <v>2740</v>
      </c>
      <c r="T20" s="242">
        <v>0</v>
      </c>
      <c r="U20" s="239">
        <v>40</v>
      </c>
      <c r="V20" s="201">
        <v>205</v>
      </c>
    </row>
    <row r="21" spans="1:23" x14ac:dyDescent="0.15">
      <c r="A21" s="17">
        <v>42690</v>
      </c>
      <c r="B21" s="16" t="s">
        <v>42</v>
      </c>
      <c r="C21" s="343"/>
      <c r="D21" s="173">
        <v>98</v>
      </c>
      <c r="E21" s="178">
        <v>21527</v>
      </c>
      <c r="F21" s="9"/>
      <c r="G21" s="9">
        <v>12114</v>
      </c>
      <c r="H21" s="11"/>
      <c r="I21" s="12">
        <v>101</v>
      </c>
      <c r="J21" s="173">
        <v>27</v>
      </c>
      <c r="K21" s="173">
        <v>22341</v>
      </c>
      <c r="L21" s="11">
        <v>2</v>
      </c>
      <c r="M21" s="12">
        <v>500</v>
      </c>
      <c r="N21" s="6"/>
      <c r="O21" s="11">
        <v>9</v>
      </c>
      <c r="P21" s="10">
        <v>5170</v>
      </c>
      <c r="Q21" s="9">
        <v>4</v>
      </c>
      <c r="R21" s="12">
        <v>1283</v>
      </c>
      <c r="T21" s="242">
        <v>4</v>
      </c>
      <c r="U21" s="239">
        <v>47</v>
      </c>
      <c r="V21" s="201">
        <v>68</v>
      </c>
      <c r="W21" s="8" t="s">
        <v>159</v>
      </c>
    </row>
    <row r="22" spans="1:23" x14ac:dyDescent="0.15">
      <c r="A22" s="17">
        <v>42691</v>
      </c>
      <c r="B22" s="16" t="s">
        <v>43</v>
      </c>
      <c r="C22" s="343"/>
      <c r="D22" s="176">
        <v>86</v>
      </c>
      <c r="E22" s="177">
        <v>42326</v>
      </c>
      <c r="F22" s="1"/>
      <c r="G22" s="176">
        <v>21970</v>
      </c>
      <c r="H22" s="4"/>
      <c r="I22" s="5">
        <v>2370</v>
      </c>
      <c r="J22" s="176">
        <v>20</v>
      </c>
      <c r="K22" s="176">
        <v>27539</v>
      </c>
      <c r="L22" s="4">
        <v>8</v>
      </c>
      <c r="M22" s="5">
        <v>3100</v>
      </c>
      <c r="N22" s="6"/>
      <c r="O22" s="185">
        <v>17</v>
      </c>
      <c r="P22" s="177">
        <v>9530</v>
      </c>
      <c r="Q22" s="1">
        <v>8</v>
      </c>
      <c r="R22" s="5">
        <v>1001</v>
      </c>
      <c r="T22" s="242">
        <v>8</v>
      </c>
      <c r="U22" s="239">
        <v>46</v>
      </c>
      <c r="V22" s="201">
        <v>384</v>
      </c>
    </row>
    <row r="23" spans="1:23" x14ac:dyDescent="0.15">
      <c r="A23" s="17">
        <v>42692</v>
      </c>
      <c r="B23" s="16" t="s">
        <v>44</v>
      </c>
      <c r="C23" s="343"/>
      <c r="D23" s="378">
        <v>76</v>
      </c>
      <c r="E23" s="553">
        <v>16105</v>
      </c>
      <c r="F23" s="545"/>
      <c r="G23" s="545">
        <v>0</v>
      </c>
      <c r="H23" s="11"/>
      <c r="I23" s="12">
        <v>0</v>
      </c>
      <c r="J23" s="173">
        <v>26</v>
      </c>
      <c r="K23" s="173">
        <v>15470</v>
      </c>
      <c r="L23" s="11">
        <v>0</v>
      </c>
      <c r="M23" s="12">
        <v>0</v>
      </c>
      <c r="N23" s="6"/>
      <c r="O23" s="11">
        <v>3</v>
      </c>
      <c r="P23" s="10">
        <v>4750</v>
      </c>
      <c r="Q23" s="9">
        <v>0</v>
      </c>
      <c r="R23" s="12">
        <v>0</v>
      </c>
      <c r="T23" s="242">
        <v>0</v>
      </c>
      <c r="U23" s="239">
        <v>1</v>
      </c>
      <c r="V23" s="201">
        <v>17</v>
      </c>
    </row>
    <row r="24" spans="1:23" x14ac:dyDescent="0.15">
      <c r="A24" s="151">
        <v>42693</v>
      </c>
      <c r="B24" s="152" t="s">
        <v>45</v>
      </c>
      <c r="C24" s="344"/>
      <c r="D24" s="157"/>
      <c r="E24" s="158"/>
      <c r="F24" s="165"/>
      <c r="G24" s="157"/>
      <c r="H24" s="166"/>
      <c r="I24" s="160"/>
      <c r="J24" s="157"/>
      <c r="K24" s="157"/>
      <c r="L24" s="159"/>
      <c r="M24" s="160"/>
      <c r="N24" s="6"/>
      <c r="O24" s="159"/>
      <c r="P24" s="158"/>
      <c r="Q24" s="165"/>
      <c r="R24" s="160"/>
      <c r="T24" s="245"/>
      <c r="U24" s="240"/>
      <c r="V24" s="262"/>
    </row>
    <row r="25" spans="1:23" x14ac:dyDescent="0.15">
      <c r="A25" s="17">
        <v>42694</v>
      </c>
      <c r="B25" s="16" t="s">
        <v>38</v>
      </c>
      <c r="C25" s="343"/>
      <c r="D25" s="173">
        <v>79</v>
      </c>
      <c r="E25" s="178">
        <v>20127</v>
      </c>
      <c r="F25" s="9"/>
      <c r="G25" s="9">
        <v>0</v>
      </c>
      <c r="H25" s="11"/>
      <c r="I25" s="12">
        <v>0</v>
      </c>
      <c r="J25" s="173">
        <v>13</v>
      </c>
      <c r="K25" s="173">
        <v>49710</v>
      </c>
      <c r="L25" s="187">
        <v>15</v>
      </c>
      <c r="M25" s="174">
        <v>26920</v>
      </c>
      <c r="N25" s="6"/>
      <c r="O25" s="187">
        <v>13</v>
      </c>
      <c r="P25" s="178">
        <v>15970</v>
      </c>
      <c r="Q25" s="9">
        <v>7</v>
      </c>
      <c r="R25" s="12">
        <v>3356</v>
      </c>
      <c r="T25" s="242">
        <v>76</v>
      </c>
      <c r="U25" s="239">
        <v>37</v>
      </c>
      <c r="V25" s="201">
        <v>94</v>
      </c>
    </row>
    <row r="26" spans="1:23" x14ac:dyDescent="0.15">
      <c r="A26" s="17">
        <v>42695</v>
      </c>
      <c r="B26" s="16" t="s">
        <v>40</v>
      </c>
      <c r="C26" s="343"/>
      <c r="D26" s="183">
        <v>104</v>
      </c>
      <c r="E26" s="183">
        <v>27885</v>
      </c>
      <c r="F26" s="113"/>
      <c r="G26" s="183">
        <v>35644</v>
      </c>
      <c r="H26" s="3"/>
      <c r="I26" s="197">
        <v>8740</v>
      </c>
      <c r="J26" s="113">
        <v>10</v>
      </c>
      <c r="K26" s="113">
        <v>30724</v>
      </c>
      <c r="L26" s="3">
        <v>8</v>
      </c>
      <c r="M26" s="115">
        <v>28070</v>
      </c>
      <c r="N26" s="554"/>
      <c r="O26" s="188">
        <v>28</v>
      </c>
      <c r="P26" s="183">
        <v>5890</v>
      </c>
      <c r="Q26" s="113">
        <v>10</v>
      </c>
      <c r="R26" s="115">
        <v>1510</v>
      </c>
      <c r="T26" s="543">
        <v>36</v>
      </c>
      <c r="U26" s="544">
        <v>2</v>
      </c>
      <c r="V26" s="201">
        <v>227</v>
      </c>
    </row>
    <row r="27" spans="1:23" x14ac:dyDescent="0.15">
      <c r="A27" s="17">
        <v>42696</v>
      </c>
      <c r="B27" s="16" t="s">
        <v>41</v>
      </c>
      <c r="C27" s="343"/>
      <c r="D27" s="180">
        <v>73</v>
      </c>
      <c r="E27" s="180">
        <v>33254</v>
      </c>
      <c r="F27" s="99"/>
      <c r="G27" s="180">
        <v>51734</v>
      </c>
      <c r="H27" s="100"/>
      <c r="I27" s="194">
        <v>14775</v>
      </c>
      <c r="J27" s="180">
        <v>23</v>
      </c>
      <c r="K27" s="180">
        <v>21125</v>
      </c>
      <c r="L27" s="175">
        <v>10</v>
      </c>
      <c r="M27" s="194">
        <v>8550</v>
      </c>
      <c r="N27" s="554"/>
      <c r="O27" s="100">
        <v>3</v>
      </c>
      <c r="P27" s="99">
        <v>500</v>
      </c>
      <c r="Q27" s="99">
        <v>8</v>
      </c>
      <c r="R27" s="116">
        <v>2150</v>
      </c>
      <c r="T27" s="543">
        <v>4</v>
      </c>
      <c r="U27" s="544">
        <v>5</v>
      </c>
      <c r="V27" s="201">
        <v>25</v>
      </c>
    </row>
    <row r="28" spans="1:23" x14ac:dyDescent="0.15">
      <c r="A28" s="151">
        <v>42697</v>
      </c>
      <c r="B28" s="152" t="s">
        <v>42</v>
      </c>
      <c r="C28" s="344"/>
      <c r="D28" s="165"/>
      <c r="E28" s="165"/>
      <c r="F28" s="165"/>
      <c r="G28" s="165"/>
      <c r="H28" s="166"/>
      <c r="I28" s="172"/>
      <c r="J28" s="165"/>
      <c r="K28" s="165"/>
      <c r="L28" s="166"/>
      <c r="M28" s="172"/>
      <c r="N28" s="554"/>
      <c r="O28" s="166"/>
      <c r="P28" s="165"/>
      <c r="Q28" s="165"/>
      <c r="R28" s="172"/>
      <c r="T28" s="245"/>
      <c r="U28" s="241"/>
      <c r="V28" s="262"/>
    </row>
    <row r="29" spans="1:23" x14ac:dyDescent="0.15">
      <c r="A29" s="17">
        <v>42698</v>
      </c>
      <c r="B29" s="16" t="s">
        <v>43</v>
      </c>
      <c r="C29" s="345"/>
      <c r="D29" s="117">
        <v>63</v>
      </c>
      <c r="E29" s="118">
        <v>27908</v>
      </c>
      <c r="F29" s="117"/>
      <c r="G29" s="181">
        <v>49974</v>
      </c>
      <c r="H29" s="119"/>
      <c r="I29" s="196">
        <v>27666</v>
      </c>
      <c r="J29" s="117">
        <v>10</v>
      </c>
      <c r="K29" s="117">
        <v>14345</v>
      </c>
      <c r="L29" s="189">
        <v>12</v>
      </c>
      <c r="M29" s="196">
        <v>15650</v>
      </c>
      <c r="N29" s="6"/>
      <c r="O29" s="119">
        <v>13</v>
      </c>
      <c r="P29" s="118">
        <v>9400</v>
      </c>
      <c r="Q29" s="117">
        <v>6</v>
      </c>
      <c r="R29" s="120">
        <v>913</v>
      </c>
      <c r="T29" s="242">
        <v>13</v>
      </c>
      <c r="U29" s="239">
        <v>44</v>
      </c>
      <c r="V29" s="201">
        <v>54</v>
      </c>
    </row>
    <row r="30" spans="1:23" x14ac:dyDescent="0.15">
      <c r="A30" s="17">
        <v>42699</v>
      </c>
      <c r="B30" s="16" t="s">
        <v>44</v>
      </c>
      <c r="C30" s="343"/>
      <c r="D30" s="9"/>
      <c r="E30" s="10"/>
      <c r="F30" s="9"/>
      <c r="G30" s="9">
        <v>14358</v>
      </c>
      <c r="H30" s="11"/>
      <c r="I30" s="174">
        <v>18270</v>
      </c>
      <c r="J30" s="9"/>
      <c r="K30" s="9">
        <v>8750</v>
      </c>
      <c r="L30" s="11">
        <v>6</v>
      </c>
      <c r="M30" s="12">
        <v>4510</v>
      </c>
      <c r="N30" s="6"/>
      <c r="O30" s="11">
        <v>4</v>
      </c>
      <c r="P30" s="10">
        <v>4360</v>
      </c>
      <c r="Q30" s="9">
        <v>1</v>
      </c>
      <c r="R30" s="12">
        <v>3920</v>
      </c>
      <c r="T30" s="242">
        <v>104</v>
      </c>
      <c r="U30" s="239">
        <v>0</v>
      </c>
      <c r="V30" s="201">
        <v>50</v>
      </c>
    </row>
    <row r="31" spans="1:23" x14ac:dyDescent="0.15">
      <c r="A31" s="151">
        <v>42700</v>
      </c>
      <c r="B31" s="152" t="s">
        <v>45</v>
      </c>
      <c r="C31" s="344"/>
      <c r="D31" s="165"/>
      <c r="E31" s="165"/>
      <c r="F31" s="157"/>
      <c r="G31" s="157"/>
      <c r="H31" s="159"/>
      <c r="I31" s="160"/>
      <c r="J31" s="165"/>
      <c r="K31" s="165"/>
      <c r="L31" s="166"/>
      <c r="M31" s="172"/>
      <c r="N31" s="6"/>
      <c r="O31" s="166"/>
      <c r="P31" s="165"/>
      <c r="Q31" s="157"/>
      <c r="R31" s="160"/>
      <c r="T31" s="243"/>
      <c r="U31" s="240"/>
      <c r="V31" s="262"/>
    </row>
    <row r="32" spans="1:23" x14ac:dyDescent="0.15">
      <c r="A32" s="17">
        <v>42701</v>
      </c>
      <c r="B32" s="16" t="s">
        <v>38</v>
      </c>
      <c r="C32" s="343"/>
      <c r="D32" s="173">
        <v>52</v>
      </c>
      <c r="E32" s="178">
        <v>26432</v>
      </c>
      <c r="F32" s="9"/>
      <c r="G32" s="173">
        <v>19216</v>
      </c>
      <c r="H32" s="11"/>
      <c r="I32" s="174">
        <v>18622</v>
      </c>
      <c r="J32" s="9">
        <v>3</v>
      </c>
      <c r="K32" s="9">
        <v>4500</v>
      </c>
      <c r="L32" s="187">
        <v>16</v>
      </c>
      <c r="M32" s="174">
        <v>17000</v>
      </c>
      <c r="N32" s="6"/>
      <c r="O32" s="11">
        <v>3</v>
      </c>
      <c r="P32" s="10">
        <v>3620</v>
      </c>
      <c r="Q32" s="9">
        <v>3</v>
      </c>
      <c r="R32" s="12">
        <v>847</v>
      </c>
      <c r="T32" s="242">
        <v>12</v>
      </c>
      <c r="U32" s="239">
        <v>12</v>
      </c>
      <c r="V32" s="201">
        <v>104</v>
      </c>
    </row>
    <row r="33" spans="1:22" x14ac:dyDescent="0.15">
      <c r="A33" s="17">
        <v>42702</v>
      </c>
      <c r="B33" s="16" t="s">
        <v>40</v>
      </c>
      <c r="C33" s="343"/>
      <c r="D33" s="173">
        <v>80</v>
      </c>
      <c r="E33" s="178">
        <v>29391</v>
      </c>
      <c r="F33" s="99"/>
      <c r="G33" s="180">
        <v>29560</v>
      </c>
      <c r="H33" s="11"/>
      <c r="I33" s="174">
        <v>11794</v>
      </c>
      <c r="J33" s="9">
        <v>16</v>
      </c>
      <c r="K33" s="9">
        <v>13180</v>
      </c>
      <c r="L33" s="11">
        <v>3</v>
      </c>
      <c r="M33" s="12">
        <v>27500</v>
      </c>
      <c r="N33" s="6"/>
      <c r="O33" s="11">
        <v>2</v>
      </c>
      <c r="P33" s="10">
        <v>5090</v>
      </c>
      <c r="Q33" s="9">
        <v>6</v>
      </c>
      <c r="R33" s="12">
        <v>2439</v>
      </c>
      <c r="T33" s="242">
        <v>16</v>
      </c>
      <c r="U33" s="239">
        <v>1</v>
      </c>
      <c r="V33" s="201">
        <v>121</v>
      </c>
    </row>
    <row r="34" spans="1:22" x14ac:dyDescent="0.15">
      <c r="A34" s="17">
        <v>42703</v>
      </c>
      <c r="B34" s="16" t="s">
        <v>41</v>
      </c>
      <c r="C34" s="343"/>
      <c r="D34" s="176">
        <v>45</v>
      </c>
      <c r="E34" s="177">
        <v>12307</v>
      </c>
      <c r="F34" s="113"/>
      <c r="G34" s="113">
        <v>14812</v>
      </c>
      <c r="H34" s="4"/>
      <c r="I34" s="5">
        <v>7748</v>
      </c>
      <c r="J34" s="1">
        <v>8</v>
      </c>
      <c r="K34" s="1">
        <v>33940</v>
      </c>
      <c r="L34" s="4">
        <v>8</v>
      </c>
      <c r="M34" s="5">
        <v>12930</v>
      </c>
      <c r="N34" s="6"/>
      <c r="O34" s="4">
        <v>2</v>
      </c>
      <c r="P34" s="2">
        <v>1330</v>
      </c>
      <c r="Q34" s="1">
        <v>7</v>
      </c>
      <c r="R34" s="5">
        <v>2530</v>
      </c>
      <c r="T34" s="242">
        <v>12</v>
      </c>
      <c r="U34" s="239">
        <v>8</v>
      </c>
      <c r="V34" s="201">
        <v>36</v>
      </c>
    </row>
    <row r="35" spans="1:22" x14ac:dyDescent="0.15">
      <c r="A35" s="17">
        <v>42704</v>
      </c>
      <c r="B35" s="16" t="s">
        <v>42</v>
      </c>
      <c r="C35" s="343"/>
      <c r="D35" s="1">
        <v>29</v>
      </c>
      <c r="E35" s="2">
        <v>7063</v>
      </c>
      <c r="F35" s="113"/>
      <c r="G35" s="183">
        <v>20052</v>
      </c>
      <c r="H35" s="4"/>
      <c r="I35" s="186">
        <v>8740</v>
      </c>
      <c r="J35" s="176">
        <v>21</v>
      </c>
      <c r="K35" s="176">
        <v>7460</v>
      </c>
      <c r="L35" s="4">
        <v>2</v>
      </c>
      <c r="M35" s="5">
        <v>2400</v>
      </c>
      <c r="N35" s="6"/>
      <c r="O35" s="4">
        <v>7</v>
      </c>
      <c r="P35" s="2">
        <v>4143</v>
      </c>
      <c r="Q35" s="1">
        <v>11</v>
      </c>
      <c r="R35" s="5">
        <v>2564</v>
      </c>
      <c r="T35" s="242">
        <v>4</v>
      </c>
      <c r="U35" s="239">
        <v>44</v>
      </c>
      <c r="V35" s="201">
        <v>85</v>
      </c>
    </row>
    <row r="36" spans="1:22" ht="14.25" thickBot="1" x14ac:dyDescent="0.2">
      <c r="A36" s="18"/>
      <c r="B36" s="19"/>
      <c r="C36" s="542"/>
      <c r="D36" s="20"/>
      <c r="E36" s="21"/>
      <c r="F36" s="20"/>
      <c r="G36" s="20"/>
      <c r="H36" s="22"/>
      <c r="I36" s="23"/>
      <c r="J36" s="20"/>
      <c r="K36" s="20"/>
      <c r="L36" s="22"/>
      <c r="M36" s="23"/>
      <c r="N36" s="6"/>
      <c r="O36" s="22"/>
      <c r="P36" s="21"/>
      <c r="Q36" s="20"/>
      <c r="R36" s="23"/>
      <c r="T36" s="246"/>
      <c r="U36" s="247"/>
      <c r="V36" s="202"/>
    </row>
    <row r="37" spans="1:22" ht="14.25" thickBot="1" x14ac:dyDescent="0.2">
      <c r="C37" s="253"/>
      <c r="I37" s="283"/>
      <c r="T37" s="233">
        <f>SUM(T6:T36)</f>
        <v>590</v>
      </c>
      <c r="U37" s="233">
        <f>SUM(U6:U36)</f>
        <v>486</v>
      </c>
      <c r="V37" s="8">
        <f>SUM(V6:V36)</f>
        <v>2273</v>
      </c>
    </row>
    <row r="38" spans="1:22" x14ac:dyDescent="0.15">
      <c r="A38" s="593"/>
      <c r="B38" s="613"/>
      <c r="C38" s="346"/>
      <c r="D38" s="593" t="s">
        <v>30</v>
      </c>
      <c r="E38" s="592"/>
      <c r="F38" s="593" t="s">
        <v>98</v>
      </c>
      <c r="G38" s="592"/>
      <c r="H38" s="593" t="s">
        <v>179</v>
      </c>
      <c r="I38" s="592"/>
      <c r="J38" s="593" t="s">
        <v>71</v>
      </c>
      <c r="K38" s="592"/>
      <c r="L38" s="593" t="s">
        <v>10</v>
      </c>
      <c r="M38" s="592"/>
      <c r="O38" s="593" t="s">
        <v>13</v>
      </c>
      <c r="P38" s="613"/>
      <c r="Q38" s="593" t="s">
        <v>14</v>
      </c>
      <c r="R38" s="592"/>
      <c r="T38" s="263" t="s">
        <v>89</v>
      </c>
      <c r="U38" s="264" t="s">
        <v>88</v>
      </c>
      <c r="V38" s="265" t="s">
        <v>70</v>
      </c>
    </row>
    <row r="39" spans="1:22" x14ac:dyDescent="0.15">
      <c r="A39" s="607" t="s">
        <v>19</v>
      </c>
      <c r="B39" s="608"/>
      <c r="C39" s="347"/>
      <c r="D39" s="30">
        <v>40</v>
      </c>
      <c r="E39" s="32">
        <v>15000</v>
      </c>
      <c r="F39" s="30">
        <v>40</v>
      </c>
      <c r="G39" s="32">
        <v>15000</v>
      </c>
      <c r="H39" s="33" t="s">
        <v>37</v>
      </c>
      <c r="I39" s="32">
        <v>8000</v>
      </c>
      <c r="J39" s="30">
        <v>20</v>
      </c>
      <c r="K39" s="32">
        <v>36000</v>
      </c>
      <c r="L39" s="30">
        <v>10</v>
      </c>
      <c r="M39" s="32">
        <v>40000</v>
      </c>
      <c r="N39" s="7"/>
      <c r="O39" s="30">
        <v>10</v>
      </c>
      <c r="P39" s="31">
        <v>8000</v>
      </c>
      <c r="Q39" s="30">
        <v>14</v>
      </c>
      <c r="R39" s="32">
        <v>7000</v>
      </c>
      <c r="T39" s="617">
        <v>60</v>
      </c>
      <c r="U39" s="618"/>
      <c r="V39" s="254">
        <v>170</v>
      </c>
    </row>
    <row r="40" spans="1:22" x14ac:dyDescent="0.15">
      <c r="A40" s="607" t="s">
        <v>20</v>
      </c>
      <c r="B40" s="608"/>
      <c r="C40" s="347"/>
      <c r="D40" s="30">
        <v>944</v>
      </c>
      <c r="E40" s="32">
        <v>354000</v>
      </c>
      <c r="F40" s="30">
        <v>944</v>
      </c>
      <c r="G40" s="32">
        <v>354000</v>
      </c>
      <c r="H40" s="33"/>
      <c r="I40" s="32">
        <v>283200</v>
      </c>
      <c r="J40" s="30">
        <v>472</v>
      </c>
      <c r="K40" s="32">
        <v>849600</v>
      </c>
      <c r="L40" s="30">
        <v>236</v>
      </c>
      <c r="M40" s="32">
        <v>944000</v>
      </c>
      <c r="N40" s="7"/>
      <c r="O40" s="30">
        <v>236</v>
      </c>
      <c r="P40" s="31">
        <v>188800</v>
      </c>
      <c r="Q40" s="30">
        <v>331</v>
      </c>
      <c r="R40" s="32">
        <v>165200</v>
      </c>
      <c r="T40" s="617">
        <v>1416</v>
      </c>
      <c r="U40" s="618"/>
      <c r="V40" s="254">
        <v>4012</v>
      </c>
    </row>
    <row r="41" spans="1:22" ht="27.75" customHeight="1" thickBot="1" x14ac:dyDescent="0.2">
      <c r="A41" s="611" t="s">
        <v>184</v>
      </c>
      <c r="B41" s="612"/>
      <c r="C41" s="361"/>
      <c r="D41" s="362">
        <f t="shared" ref="D41:M41" si="0">SUM(D6:D36)</f>
        <v>1439</v>
      </c>
      <c r="E41" s="363">
        <f t="shared" si="0"/>
        <v>514407</v>
      </c>
      <c r="F41" s="362"/>
      <c r="G41" s="363">
        <f t="shared" si="0"/>
        <v>391374</v>
      </c>
      <c r="H41" s="362"/>
      <c r="I41" s="364">
        <f>SUM(I6:I36)</f>
        <v>206079</v>
      </c>
      <c r="J41" s="362">
        <f t="shared" si="0"/>
        <v>321</v>
      </c>
      <c r="K41" s="363">
        <f t="shared" si="0"/>
        <v>380871</v>
      </c>
      <c r="L41" s="362">
        <f t="shared" si="0"/>
        <v>234</v>
      </c>
      <c r="M41" s="363">
        <f t="shared" si="0"/>
        <v>367390</v>
      </c>
      <c r="N41" s="268"/>
      <c r="O41" s="362">
        <f>SUM(O6:O36)</f>
        <v>133</v>
      </c>
      <c r="P41" s="366">
        <f t="shared" ref="P41:R41" si="1">SUM(P6:P36)</f>
        <v>79003</v>
      </c>
      <c r="Q41" s="362">
        <f t="shared" si="1"/>
        <v>133</v>
      </c>
      <c r="R41" s="367">
        <f t="shared" si="1"/>
        <v>40382</v>
      </c>
      <c r="S41" s="269"/>
      <c r="T41" s="619">
        <v>540</v>
      </c>
      <c r="U41" s="620"/>
      <c r="V41" s="368">
        <v>1008</v>
      </c>
    </row>
    <row r="42" spans="1:22" ht="14.25" thickBot="1" x14ac:dyDescent="0.2">
      <c r="C42" s="253"/>
      <c r="I42" s="283"/>
    </row>
    <row r="43" spans="1:22" ht="25.5" customHeight="1" thickBot="1" x14ac:dyDescent="0.2">
      <c r="A43" s="621" t="s">
        <v>185</v>
      </c>
      <c r="B43" s="622"/>
      <c r="C43" s="623"/>
      <c r="D43" s="547">
        <v>675</v>
      </c>
      <c r="E43" s="548">
        <v>326680</v>
      </c>
      <c r="F43" s="548"/>
      <c r="G43" s="548">
        <v>75846</v>
      </c>
      <c r="H43" s="549"/>
      <c r="I43" s="550">
        <v>0</v>
      </c>
      <c r="J43" s="551">
        <v>105</v>
      </c>
      <c r="K43" s="548">
        <v>90407</v>
      </c>
      <c r="L43" s="548">
        <v>91</v>
      </c>
      <c r="M43" s="550">
        <v>77850</v>
      </c>
      <c r="N43" s="283"/>
      <c r="O43" s="549">
        <v>27</v>
      </c>
      <c r="P43" s="548">
        <v>17235</v>
      </c>
      <c r="Q43" s="548">
        <v>66</v>
      </c>
      <c r="R43" s="550">
        <v>15074</v>
      </c>
      <c r="S43" s="277"/>
      <c r="T43" s="624">
        <v>473</v>
      </c>
      <c r="U43" s="625"/>
      <c r="V43" s="552">
        <v>1371</v>
      </c>
    </row>
  </sheetData>
  <mergeCells count="27">
    <mergeCell ref="T43:U43"/>
    <mergeCell ref="A38:B38"/>
    <mergeCell ref="D38:E38"/>
    <mergeCell ref="F38:G38"/>
    <mergeCell ref="H38:I38"/>
    <mergeCell ref="A41:B41"/>
    <mergeCell ref="H4:I4"/>
    <mergeCell ref="Q38:R38"/>
    <mergeCell ref="T39:U39"/>
    <mergeCell ref="T40:U40"/>
    <mergeCell ref="T41:U41"/>
    <mergeCell ref="A1:M3"/>
    <mergeCell ref="A43:C43"/>
    <mergeCell ref="Q4:R4"/>
    <mergeCell ref="T4:V4"/>
    <mergeCell ref="L38:M38"/>
    <mergeCell ref="A39:B39"/>
    <mergeCell ref="A40:B40"/>
    <mergeCell ref="J4:K4"/>
    <mergeCell ref="O4:P4"/>
    <mergeCell ref="J38:K38"/>
    <mergeCell ref="O38:P38"/>
    <mergeCell ref="L4:M4"/>
    <mergeCell ref="A4:B5"/>
    <mergeCell ref="C4:C5"/>
    <mergeCell ref="D4:E4"/>
    <mergeCell ref="F4:G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="85" zoomScaleNormal="85" workbookViewId="0">
      <selection activeCell="C16" sqref="A1:XFD1048576"/>
    </sheetView>
  </sheetViews>
  <sheetFormatPr defaultRowHeight="13.5" x14ac:dyDescent="0.15"/>
  <cols>
    <col min="1" max="1" width="22.75" style="8" bestFit="1" customWidth="1"/>
    <col min="2" max="12" width="9" style="8"/>
    <col min="13" max="13" width="7.875" style="8" bestFit="1" customWidth="1"/>
    <col min="14" max="16384" width="9" style="8"/>
  </cols>
  <sheetData>
    <row r="1" spans="1:23" x14ac:dyDescent="0.15">
      <c r="A1" s="626" t="s">
        <v>186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T1" s="8" t="s">
        <v>52</v>
      </c>
    </row>
    <row r="2" spans="1:23" x14ac:dyDescent="0.15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T2" s="8" t="s">
        <v>24</v>
      </c>
      <c r="V2" s="374"/>
      <c r="W2" s="283" t="s">
        <v>157</v>
      </c>
    </row>
    <row r="3" spans="1:23" ht="14.25" thickBot="1" x14ac:dyDescent="0.2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</row>
    <row r="4" spans="1:23" x14ac:dyDescent="0.15">
      <c r="A4" s="614"/>
      <c r="B4" s="615"/>
      <c r="C4" s="692" t="s">
        <v>152</v>
      </c>
      <c r="D4" s="591" t="s">
        <v>25</v>
      </c>
      <c r="E4" s="613"/>
      <c r="F4" s="591" t="s">
        <v>98</v>
      </c>
      <c r="G4" s="613"/>
      <c r="H4" s="593" t="s">
        <v>178</v>
      </c>
      <c r="I4" s="592"/>
      <c r="J4" s="591" t="s">
        <v>71</v>
      </c>
      <c r="K4" s="613"/>
      <c r="L4" s="593" t="s">
        <v>0</v>
      </c>
      <c r="M4" s="592"/>
      <c r="N4" s="562"/>
      <c r="O4" s="593" t="s">
        <v>5</v>
      </c>
      <c r="P4" s="613"/>
      <c r="Q4" s="591" t="s">
        <v>8</v>
      </c>
      <c r="R4" s="592"/>
      <c r="T4" s="593" t="s">
        <v>22</v>
      </c>
      <c r="U4" s="613"/>
      <c r="V4" s="592"/>
    </row>
    <row r="5" spans="1:23" ht="14.25" thickBot="1" x14ac:dyDescent="0.2">
      <c r="A5" s="583"/>
      <c r="B5" s="628"/>
      <c r="C5" s="693"/>
      <c r="D5" s="26" t="s">
        <v>2</v>
      </c>
      <c r="E5" s="377" t="s">
        <v>3</v>
      </c>
      <c r="F5" s="26" t="s">
        <v>2</v>
      </c>
      <c r="G5" s="377" t="s">
        <v>3</v>
      </c>
      <c r="H5" s="557" t="s">
        <v>6</v>
      </c>
      <c r="I5" s="324" t="s">
        <v>3</v>
      </c>
      <c r="J5" s="26" t="s">
        <v>2</v>
      </c>
      <c r="K5" s="556" t="s">
        <v>3</v>
      </c>
      <c r="L5" s="557" t="s">
        <v>2</v>
      </c>
      <c r="M5" s="28" t="s">
        <v>3</v>
      </c>
      <c r="N5" s="562"/>
      <c r="O5" s="557" t="s">
        <v>6</v>
      </c>
      <c r="P5" s="377" t="s">
        <v>7</v>
      </c>
      <c r="Q5" s="26" t="s">
        <v>6</v>
      </c>
      <c r="R5" s="28" t="s">
        <v>7</v>
      </c>
      <c r="T5" s="259" t="s">
        <v>89</v>
      </c>
      <c r="U5" s="260" t="s">
        <v>88</v>
      </c>
      <c r="V5" s="261" t="s">
        <v>70</v>
      </c>
    </row>
    <row r="6" spans="1:23" x14ac:dyDescent="0.15">
      <c r="A6" s="17">
        <v>42705</v>
      </c>
      <c r="B6" s="16" t="s">
        <v>51</v>
      </c>
      <c r="C6" s="343"/>
      <c r="D6" s="1">
        <v>34</v>
      </c>
      <c r="E6" s="2">
        <v>21399</v>
      </c>
      <c r="F6" s="1"/>
      <c r="G6" s="1">
        <v>6376</v>
      </c>
      <c r="H6" s="4"/>
      <c r="I6" s="5">
        <v>5032</v>
      </c>
      <c r="J6" s="1">
        <v>8</v>
      </c>
      <c r="K6" s="1">
        <v>5400</v>
      </c>
      <c r="L6" s="4">
        <v>6</v>
      </c>
      <c r="M6" s="5">
        <v>4800</v>
      </c>
      <c r="N6" s="6"/>
      <c r="O6" s="4">
        <v>3</v>
      </c>
      <c r="P6" s="2">
        <v>11050</v>
      </c>
      <c r="Q6" s="1">
        <v>8</v>
      </c>
      <c r="R6" s="5">
        <v>738</v>
      </c>
      <c r="T6" s="242">
        <v>8</v>
      </c>
      <c r="U6" s="239">
        <v>15</v>
      </c>
      <c r="V6" s="201">
        <v>2</v>
      </c>
    </row>
    <row r="7" spans="1:23" x14ac:dyDescent="0.15">
      <c r="A7" s="17">
        <v>42706</v>
      </c>
      <c r="B7" s="16" t="s">
        <v>47</v>
      </c>
      <c r="C7" s="343"/>
      <c r="D7" s="9">
        <v>9</v>
      </c>
      <c r="E7" s="10">
        <v>900</v>
      </c>
      <c r="F7" s="9"/>
      <c r="G7" s="9">
        <v>5054</v>
      </c>
      <c r="H7" s="11"/>
      <c r="I7" s="12"/>
      <c r="J7" s="9"/>
      <c r="K7" s="9"/>
      <c r="L7" s="11"/>
      <c r="M7" s="12"/>
      <c r="N7" s="6"/>
      <c r="O7" s="11">
        <v>1</v>
      </c>
      <c r="P7" s="10">
        <v>9000</v>
      </c>
      <c r="Q7" s="9">
        <v>2</v>
      </c>
      <c r="R7" s="12">
        <v>88</v>
      </c>
      <c r="T7" s="242">
        <v>8</v>
      </c>
      <c r="U7" s="239">
        <v>0</v>
      </c>
      <c r="V7" s="201">
        <v>46</v>
      </c>
    </row>
    <row r="8" spans="1:23" x14ac:dyDescent="0.15">
      <c r="A8" s="151">
        <v>42707</v>
      </c>
      <c r="B8" s="152" t="s">
        <v>187</v>
      </c>
      <c r="C8" s="344"/>
      <c r="D8" s="153"/>
      <c r="E8" s="154"/>
      <c r="F8" s="153"/>
      <c r="G8" s="153"/>
      <c r="H8" s="155"/>
      <c r="I8" s="156"/>
      <c r="J8" s="153"/>
      <c r="K8" s="153"/>
      <c r="L8" s="155"/>
      <c r="M8" s="156"/>
      <c r="N8" s="564"/>
      <c r="O8" s="155"/>
      <c r="P8" s="154"/>
      <c r="Q8" s="153"/>
      <c r="R8" s="156"/>
      <c r="S8" s="565"/>
      <c r="T8" s="243"/>
      <c r="U8" s="240"/>
      <c r="V8" s="262"/>
    </row>
    <row r="9" spans="1:23" x14ac:dyDescent="0.15">
      <c r="A9" s="17">
        <v>42708</v>
      </c>
      <c r="B9" s="16" t="s">
        <v>38</v>
      </c>
      <c r="C9" s="343"/>
      <c r="D9" s="1">
        <v>18</v>
      </c>
      <c r="E9" s="2">
        <v>6621</v>
      </c>
      <c r="F9" s="1"/>
      <c r="G9" s="1">
        <v>7298</v>
      </c>
      <c r="H9" s="4"/>
      <c r="I9" s="5">
        <v>4543</v>
      </c>
      <c r="J9" s="1">
        <v>2</v>
      </c>
      <c r="K9" s="1">
        <v>7845</v>
      </c>
      <c r="L9" s="4">
        <v>15</v>
      </c>
      <c r="M9" s="5">
        <v>9910</v>
      </c>
      <c r="N9" s="6"/>
      <c r="O9" s="4">
        <v>1</v>
      </c>
      <c r="P9" s="2">
        <v>15500</v>
      </c>
      <c r="Q9" s="1">
        <v>3</v>
      </c>
      <c r="R9" s="5">
        <v>1184</v>
      </c>
      <c r="T9" s="242">
        <v>0</v>
      </c>
      <c r="U9" s="239">
        <v>0</v>
      </c>
      <c r="V9" s="201">
        <v>3</v>
      </c>
    </row>
    <row r="10" spans="1:23" x14ac:dyDescent="0.15">
      <c r="A10" s="17">
        <v>42709</v>
      </c>
      <c r="B10" s="16" t="s">
        <v>40</v>
      </c>
      <c r="C10" s="343"/>
      <c r="D10" s="9">
        <v>27</v>
      </c>
      <c r="E10" s="10">
        <v>7085</v>
      </c>
      <c r="F10" s="99"/>
      <c r="G10" s="9">
        <v>4815</v>
      </c>
      <c r="H10" s="100"/>
      <c r="I10" s="12">
        <v>4616</v>
      </c>
      <c r="J10" s="9">
        <v>1</v>
      </c>
      <c r="K10" s="9">
        <v>1390</v>
      </c>
      <c r="L10" s="11">
        <v>5</v>
      </c>
      <c r="M10" s="12">
        <v>3470</v>
      </c>
      <c r="N10" s="6"/>
      <c r="O10" s="11">
        <v>2</v>
      </c>
      <c r="P10" s="10">
        <v>6900</v>
      </c>
      <c r="Q10" s="99">
        <v>6</v>
      </c>
      <c r="R10" s="12">
        <v>268</v>
      </c>
      <c r="T10" s="558">
        <v>81</v>
      </c>
      <c r="U10" s="239">
        <v>47</v>
      </c>
      <c r="V10" s="201">
        <v>215</v>
      </c>
    </row>
    <row r="11" spans="1:23" x14ac:dyDescent="0.15">
      <c r="A11" s="17">
        <v>42710</v>
      </c>
      <c r="B11" s="16" t="s">
        <v>41</v>
      </c>
      <c r="C11" s="343"/>
      <c r="D11" s="9">
        <v>77</v>
      </c>
      <c r="E11" s="101">
        <v>26543</v>
      </c>
      <c r="F11" s="9"/>
      <c r="G11" s="9">
        <v>3184</v>
      </c>
      <c r="H11" s="11"/>
      <c r="I11" s="12">
        <v>6000</v>
      </c>
      <c r="J11" s="9">
        <v>27</v>
      </c>
      <c r="K11" s="9">
        <v>15135</v>
      </c>
      <c r="L11" s="11">
        <v>23</v>
      </c>
      <c r="M11" s="12">
        <v>14590</v>
      </c>
      <c r="N11" s="6"/>
      <c r="O11" s="11">
        <v>0</v>
      </c>
      <c r="P11" s="10">
        <v>0</v>
      </c>
      <c r="Q11" s="9">
        <v>5</v>
      </c>
      <c r="R11" s="12">
        <v>155</v>
      </c>
      <c r="T11" s="242">
        <v>24</v>
      </c>
      <c r="U11" s="239">
        <v>40</v>
      </c>
      <c r="V11" s="201">
        <v>149</v>
      </c>
    </row>
    <row r="12" spans="1:23" x14ac:dyDescent="0.15">
      <c r="A12" s="17">
        <v>42711</v>
      </c>
      <c r="B12" s="16" t="s">
        <v>42</v>
      </c>
      <c r="C12" s="343"/>
      <c r="D12" s="10">
        <v>63</v>
      </c>
      <c r="E12" s="102">
        <v>20394</v>
      </c>
      <c r="F12" s="103"/>
      <c r="G12" s="9">
        <v>2894</v>
      </c>
      <c r="H12" s="11"/>
      <c r="I12" s="12">
        <v>13962</v>
      </c>
      <c r="J12" s="9">
        <v>51</v>
      </c>
      <c r="K12" s="9">
        <v>33880</v>
      </c>
      <c r="L12" s="11">
        <v>18</v>
      </c>
      <c r="M12" s="12">
        <v>13320</v>
      </c>
      <c r="N12" s="6"/>
      <c r="O12" s="11">
        <v>2</v>
      </c>
      <c r="P12" s="10">
        <v>1500</v>
      </c>
      <c r="Q12" s="9">
        <v>6</v>
      </c>
      <c r="R12" s="12">
        <v>2805</v>
      </c>
      <c r="T12" s="242">
        <v>4</v>
      </c>
      <c r="U12" s="239">
        <v>95</v>
      </c>
      <c r="V12" s="201">
        <v>163</v>
      </c>
    </row>
    <row r="13" spans="1:23" x14ac:dyDescent="0.15">
      <c r="A13" s="17">
        <v>42712</v>
      </c>
      <c r="B13" s="16" t="s">
        <v>43</v>
      </c>
      <c r="C13" s="343"/>
      <c r="D13" s="104">
        <v>81</v>
      </c>
      <c r="E13" s="105">
        <v>29685</v>
      </c>
      <c r="F13" s="104"/>
      <c r="G13" s="104">
        <v>6748</v>
      </c>
      <c r="H13" s="106"/>
      <c r="I13" s="12">
        <v>3379</v>
      </c>
      <c r="J13" s="104">
        <v>17</v>
      </c>
      <c r="K13" s="104">
        <v>23590</v>
      </c>
      <c r="L13" s="106">
        <v>13</v>
      </c>
      <c r="M13" s="108">
        <v>20040</v>
      </c>
      <c r="N13" s="7"/>
      <c r="O13" s="106">
        <v>1</v>
      </c>
      <c r="P13" s="107">
        <v>800</v>
      </c>
      <c r="Q13" s="104">
        <v>9</v>
      </c>
      <c r="R13" s="108">
        <v>3817</v>
      </c>
      <c r="T13" s="200">
        <v>16</v>
      </c>
      <c r="U13" s="257">
        <v>0</v>
      </c>
      <c r="V13" s="201">
        <v>7</v>
      </c>
    </row>
    <row r="14" spans="1:23" x14ac:dyDescent="0.15">
      <c r="A14" s="17">
        <v>42713</v>
      </c>
      <c r="B14" s="16" t="s">
        <v>44</v>
      </c>
      <c r="C14" s="345"/>
      <c r="D14" s="109">
        <v>41</v>
      </c>
      <c r="E14" s="109">
        <v>31212</v>
      </c>
      <c r="F14" s="110"/>
      <c r="G14" s="109"/>
      <c r="H14" s="111"/>
      <c r="I14" s="112"/>
      <c r="J14" s="109">
        <v>27</v>
      </c>
      <c r="K14" s="109">
        <v>21960</v>
      </c>
      <c r="L14" s="111">
        <v>10</v>
      </c>
      <c r="M14" s="112">
        <v>22550</v>
      </c>
      <c r="N14" s="6"/>
      <c r="O14" s="111">
        <v>1</v>
      </c>
      <c r="P14" s="110">
        <v>750</v>
      </c>
      <c r="Q14" s="109">
        <v>3</v>
      </c>
      <c r="R14" s="112">
        <v>1370</v>
      </c>
      <c r="T14" s="242"/>
      <c r="U14" s="239"/>
      <c r="V14" s="201"/>
    </row>
    <row r="15" spans="1:23" x14ac:dyDescent="0.15">
      <c r="A15" s="151">
        <v>42714</v>
      </c>
      <c r="B15" s="152" t="s">
        <v>45</v>
      </c>
      <c r="C15" s="344"/>
      <c r="D15" s="370"/>
      <c r="E15" s="371"/>
      <c r="F15" s="370"/>
      <c r="G15" s="370"/>
      <c r="H15" s="155"/>
      <c r="I15" s="211"/>
      <c r="J15" s="153"/>
      <c r="K15" s="153"/>
      <c r="L15" s="155"/>
      <c r="M15" s="156"/>
      <c r="N15" s="564"/>
      <c r="O15" s="155"/>
      <c r="P15" s="154"/>
      <c r="Q15" s="153"/>
      <c r="R15" s="156"/>
      <c r="S15" s="565"/>
      <c r="T15" s="243"/>
      <c r="U15" s="240"/>
      <c r="V15" s="262"/>
    </row>
    <row r="16" spans="1:23" x14ac:dyDescent="0.15">
      <c r="A16" s="17">
        <v>42715</v>
      </c>
      <c r="B16" s="16" t="s">
        <v>38</v>
      </c>
      <c r="C16" s="343"/>
      <c r="D16" s="9"/>
      <c r="E16" s="10"/>
      <c r="F16" s="9"/>
      <c r="G16" s="9"/>
      <c r="H16" s="11"/>
      <c r="I16" s="12"/>
      <c r="J16" s="9"/>
      <c r="K16" s="9"/>
      <c r="L16" s="11"/>
      <c r="M16" s="12"/>
      <c r="N16" s="333"/>
      <c r="O16" s="11"/>
      <c r="P16" s="10"/>
      <c r="Q16" s="9"/>
      <c r="R16" s="12"/>
      <c r="T16" s="242"/>
      <c r="U16" s="239"/>
      <c r="V16" s="201"/>
    </row>
    <row r="17" spans="1:23" x14ac:dyDescent="0.15">
      <c r="A17" s="17">
        <v>42716</v>
      </c>
      <c r="B17" s="16" t="s">
        <v>40</v>
      </c>
      <c r="C17" s="343"/>
      <c r="D17" s="15">
        <v>28</v>
      </c>
      <c r="E17" s="16">
        <v>5345</v>
      </c>
      <c r="F17" s="1"/>
      <c r="G17" s="1">
        <v>1218</v>
      </c>
      <c r="H17" s="4"/>
      <c r="I17" s="5">
        <v>5496</v>
      </c>
      <c r="J17" s="113">
        <v>41</v>
      </c>
      <c r="K17" s="1">
        <v>39506</v>
      </c>
      <c r="L17" s="3">
        <v>13</v>
      </c>
      <c r="M17" s="5">
        <v>15960</v>
      </c>
      <c r="N17" s="333"/>
      <c r="O17" s="3">
        <v>3</v>
      </c>
      <c r="P17" s="2">
        <v>6680</v>
      </c>
      <c r="Q17" s="1">
        <v>2</v>
      </c>
      <c r="R17" s="5">
        <v>285</v>
      </c>
      <c r="T17" s="258">
        <v>16</v>
      </c>
      <c r="U17" s="239">
        <v>27</v>
      </c>
      <c r="V17" s="201">
        <v>59</v>
      </c>
    </row>
    <row r="18" spans="1:23" x14ac:dyDescent="0.15">
      <c r="A18" s="17">
        <v>42717</v>
      </c>
      <c r="B18" s="16" t="s">
        <v>41</v>
      </c>
      <c r="C18" s="343"/>
      <c r="D18" s="9">
        <v>60</v>
      </c>
      <c r="E18" s="10">
        <v>14267</v>
      </c>
      <c r="F18" s="9"/>
      <c r="G18" s="9">
        <v>4</v>
      </c>
      <c r="H18" s="11"/>
      <c r="I18" s="12">
        <v>8238</v>
      </c>
      <c r="J18" s="9">
        <v>41</v>
      </c>
      <c r="K18" s="9">
        <v>22275</v>
      </c>
      <c r="L18" s="11">
        <v>13</v>
      </c>
      <c r="M18" s="12">
        <v>10920</v>
      </c>
      <c r="N18" s="6"/>
      <c r="O18" s="11">
        <v>2</v>
      </c>
      <c r="P18" s="10">
        <v>2900</v>
      </c>
      <c r="Q18" s="9">
        <v>7</v>
      </c>
      <c r="R18" s="12">
        <v>7270</v>
      </c>
      <c r="T18" s="242">
        <v>32</v>
      </c>
      <c r="U18" s="239">
        <v>10</v>
      </c>
      <c r="V18" s="201">
        <v>184</v>
      </c>
      <c r="W18" s="8" t="s">
        <v>156</v>
      </c>
    </row>
    <row r="19" spans="1:23" x14ac:dyDescent="0.15">
      <c r="A19" s="17">
        <v>42718</v>
      </c>
      <c r="B19" s="16" t="s">
        <v>42</v>
      </c>
      <c r="C19" s="343"/>
      <c r="D19" s="9">
        <v>10</v>
      </c>
      <c r="E19" s="10">
        <v>5878</v>
      </c>
      <c r="F19" s="9"/>
      <c r="G19" s="9">
        <v>4528</v>
      </c>
      <c r="H19" s="11"/>
      <c r="I19" s="12">
        <v>8726</v>
      </c>
      <c r="J19" s="9">
        <v>15</v>
      </c>
      <c r="K19" s="9">
        <v>26538</v>
      </c>
      <c r="L19" s="11">
        <v>19</v>
      </c>
      <c r="M19" s="12">
        <v>16510</v>
      </c>
      <c r="N19" s="6"/>
      <c r="O19" s="11">
        <v>7</v>
      </c>
      <c r="P19" s="10">
        <v>736</v>
      </c>
      <c r="Q19" s="9">
        <v>9</v>
      </c>
      <c r="R19" s="12">
        <v>4575</v>
      </c>
      <c r="T19" s="242">
        <v>41</v>
      </c>
      <c r="U19" s="239">
        <v>60</v>
      </c>
      <c r="V19" s="201">
        <v>42</v>
      </c>
    </row>
    <row r="20" spans="1:23" x14ac:dyDescent="0.15">
      <c r="A20" s="17">
        <v>42719</v>
      </c>
      <c r="B20" s="16" t="s">
        <v>43</v>
      </c>
      <c r="C20" s="343"/>
      <c r="D20" s="9"/>
      <c r="E20" s="10"/>
      <c r="F20" s="9"/>
      <c r="G20" s="9"/>
      <c r="H20" s="11"/>
      <c r="I20" s="12"/>
      <c r="J20" s="9"/>
      <c r="K20" s="9"/>
      <c r="L20" s="11"/>
      <c r="M20" s="12"/>
      <c r="N20" s="6"/>
      <c r="O20" s="11"/>
      <c r="P20" s="10"/>
      <c r="Q20" s="9"/>
      <c r="R20" s="12"/>
      <c r="T20" s="242"/>
      <c r="U20" s="239"/>
      <c r="V20" s="201"/>
    </row>
    <row r="21" spans="1:23" x14ac:dyDescent="0.15">
      <c r="A21" s="17">
        <v>42720</v>
      </c>
      <c r="B21" s="16" t="s">
        <v>44</v>
      </c>
      <c r="C21" s="343"/>
      <c r="D21" s="9">
        <v>9</v>
      </c>
      <c r="E21" s="10">
        <v>6003</v>
      </c>
      <c r="F21" s="9"/>
      <c r="G21" s="9">
        <v>4</v>
      </c>
      <c r="H21" s="11"/>
      <c r="I21" s="12">
        <v>3892</v>
      </c>
      <c r="J21" s="9">
        <v>20</v>
      </c>
      <c r="K21" s="9">
        <v>18620</v>
      </c>
      <c r="L21" s="11"/>
      <c r="M21" s="12"/>
      <c r="N21" s="6"/>
      <c r="O21" s="11">
        <v>3</v>
      </c>
      <c r="P21" s="10">
        <v>1871</v>
      </c>
      <c r="Q21" s="9">
        <v>5</v>
      </c>
      <c r="R21" s="12">
        <v>565</v>
      </c>
      <c r="T21" s="242">
        <v>8</v>
      </c>
      <c r="U21" s="239">
        <v>47</v>
      </c>
      <c r="V21" s="201">
        <v>16</v>
      </c>
      <c r="W21" s="8" t="s">
        <v>159</v>
      </c>
    </row>
    <row r="22" spans="1:23" x14ac:dyDescent="0.15">
      <c r="A22" s="151">
        <v>42721</v>
      </c>
      <c r="B22" s="152" t="s">
        <v>45</v>
      </c>
      <c r="C22" s="344"/>
      <c r="D22" s="153"/>
      <c r="E22" s="154"/>
      <c r="F22" s="153"/>
      <c r="G22" s="153"/>
      <c r="H22" s="155"/>
      <c r="I22" s="156"/>
      <c r="J22" s="153"/>
      <c r="K22" s="153"/>
      <c r="L22" s="155">
        <v>12</v>
      </c>
      <c r="M22" s="156">
        <v>10750</v>
      </c>
      <c r="N22" s="564"/>
      <c r="O22" s="155"/>
      <c r="P22" s="154"/>
      <c r="Q22" s="153"/>
      <c r="R22" s="156"/>
      <c r="S22" s="565"/>
      <c r="T22" s="243"/>
      <c r="U22" s="240"/>
      <c r="V22" s="262"/>
    </row>
    <row r="23" spans="1:23" x14ac:dyDescent="0.15">
      <c r="A23" s="17">
        <v>42722</v>
      </c>
      <c r="B23" s="16" t="s">
        <v>38</v>
      </c>
      <c r="C23" s="343"/>
      <c r="D23" s="545">
        <v>48</v>
      </c>
      <c r="E23" s="563">
        <v>39301</v>
      </c>
      <c r="F23" s="545"/>
      <c r="G23" s="545">
        <v>742</v>
      </c>
      <c r="H23" s="11"/>
      <c r="I23" s="12">
        <v>990</v>
      </c>
      <c r="J23" s="9">
        <v>31</v>
      </c>
      <c r="K23" s="9">
        <v>28768</v>
      </c>
      <c r="L23" s="11">
        <v>14</v>
      </c>
      <c r="M23" s="12">
        <v>14910</v>
      </c>
      <c r="N23" s="6"/>
      <c r="O23" s="11">
        <v>2</v>
      </c>
      <c r="P23" s="10">
        <v>820</v>
      </c>
      <c r="Q23" s="9">
        <v>1</v>
      </c>
      <c r="R23" s="12">
        <v>607</v>
      </c>
      <c r="T23" s="242">
        <v>35</v>
      </c>
      <c r="U23" s="239">
        <v>31</v>
      </c>
      <c r="V23" s="201">
        <v>50</v>
      </c>
    </row>
    <row r="24" spans="1:23" x14ac:dyDescent="0.15">
      <c r="A24" s="17">
        <v>42723</v>
      </c>
      <c r="B24" s="16" t="s">
        <v>40</v>
      </c>
      <c r="C24" s="343"/>
      <c r="D24" s="9">
        <v>49</v>
      </c>
      <c r="E24" s="10">
        <v>31181</v>
      </c>
      <c r="F24" s="99"/>
      <c r="G24" s="9">
        <v>884</v>
      </c>
      <c r="H24" s="100"/>
      <c r="I24" s="12">
        <v>10098</v>
      </c>
      <c r="J24" s="9">
        <v>32</v>
      </c>
      <c r="K24" s="9">
        <v>37725</v>
      </c>
      <c r="L24" s="11">
        <v>17</v>
      </c>
      <c r="M24" s="12">
        <v>10810</v>
      </c>
      <c r="N24" s="6"/>
      <c r="O24" s="11">
        <v>1</v>
      </c>
      <c r="P24" s="10">
        <v>100</v>
      </c>
      <c r="Q24" s="99">
        <v>7</v>
      </c>
      <c r="R24" s="12">
        <v>4200</v>
      </c>
      <c r="T24" s="558">
        <v>16</v>
      </c>
      <c r="U24" s="239">
        <v>21</v>
      </c>
      <c r="V24" s="201">
        <v>15</v>
      </c>
    </row>
    <row r="25" spans="1:23" x14ac:dyDescent="0.15">
      <c r="A25" s="17">
        <v>42724</v>
      </c>
      <c r="B25" s="16" t="s">
        <v>41</v>
      </c>
      <c r="C25" s="343"/>
      <c r="D25" s="9">
        <v>28</v>
      </c>
      <c r="E25" s="10">
        <v>2438</v>
      </c>
      <c r="F25" s="9"/>
      <c r="G25" s="9">
        <v>20938</v>
      </c>
      <c r="H25" s="11"/>
      <c r="I25" s="12">
        <v>6124</v>
      </c>
      <c r="J25" s="9">
        <v>24</v>
      </c>
      <c r="K25" s="9">
        <v>30525</v>
      </c>
      <c r="L25" s="11">
        <v>13</v>
      </c>
      <c r="M25" s="12">
        <v>29300</v>
      </c>
      <c r="N25" s="6"/>
      <c r="O25" s="11">
        <v>6</v>
      </c>
      <c r="P25" s="10">
        <v>15100</v>
      </c>
      <c r="Q25" s="9">
        <v>8</v>
      </c>
      <c r="R25" s="12">
        <v>3961</v>
      </c>
      <c r="T25" s="242">
        <v>81</v>
      </c>
      <c r="U25" s="239">
        <v>52</v>
      </c>
      <c r="V25" s="201">
        <v>108</v>
      </c>
    </row>
    <row r="26" spans="1:23" x14ac:dyDescent="0.15">
      <c r="A26" s="17">
        <v>42725</v>
      </c>
      <c r="B26" s="16" t="s">
        <v>42</v>
      </c>
      <c r="C26" s="343"/>
      <c r="D26" s="113">
        <v>14</v>
      </c>
      <c r="E26" s="113">
        <v>3534</v>
      </c>
      <c r="F26" s="113"/>
      <c r="G26" s="113">
        <v>20239</v>
      </c>
      <c r="H26" s="3"/>
      <c r="I26" s="115">
        <v>8812</v>
      </c>
      <c r="J26" s="113">
        <v>80</v>
      </c>
      <c r="K26" s="113">
        <v>41663</v>
      </c>
      <c r="L26" s="3">
        <v>20</v>
      </c>
      <c r="M26" s="115">
        <v>11890</v>
      </c>
      <c r="N26" s="561"/>
      <c r="O26" s="3">
        <v>2</v>
      </c>
      <c r="P26" s="113">
        <v>900</v>
      </c>
      <c r="Q26" s="113">
        <v>4</v>
      </c>
      <c r="R26" s="115">
        <v>4500</v>
      </c>
      <c r="T26" s="558">
        <v>56</v>
      </c>
      <c r="U26" s="559">
        <v>181</v>
      </c>
      <c r="V26" s="201">
        <v>58</v>
      </c>
    </row>
    <row r="27" spans="1:23" x14ac:dyDescent="0.15">
      <c r="A27" s="17">
        <v>42726</v>
      </c>
      <c r="B27" s="16" t="s">
        <v>43</v>
      </c>
      <c r="C27" s="343"/>
      <c r="D27" s="99">
        <v>68</v>
      </c>
      <c r="E27" s="99">
        <v>13827</v>
      </c>
      <c r="F27" s="99"/>
      <c r="G27" s="99">
        <v>1730</v>
      </c>
      <c r="H27" s="100"/>
      <c r="I27" s="116">
        <v>22702</v>
      </c>
      <c r="J27" s="99">
        <v>39</v>
      </c>
      <c r="K27" s="99">
        <v>20155</v>
      </c>
      <c r="L27" s="100">
        <v>18</v>
      </c>
      <c r="M27" s="116">
        <v>9790</v>
      </c>
      <c r="N27" s="561"/>
      <c r="O27" s="100">
        <v>1</v>
      </c>
      <c r="P27" s="99">
        <v>100</v>
      </c>
      <c r="Q27" s="99">
        <v>4</v>
      </c>
      <c r="R27" s="116">
        <v>2380</v>
      </c>
      <c r="T27" s="558">
        <v>44</v>
      </c>
      <c r="U27" s="559">
        <v>43</v>
      </c>
      <c r="V27" s="201">
        <v>65</v>
      </c>
    </row>
    <row r="28" spans="1:23" x14ac:dyDescent="0.15">
      <c r="A28" s="17">
        <v>42727</v>
      </c>
      <c r="B28" s="16" t="s">
        <v>44</v>
      </c>
      <c r="C28" s="343"/>
      <c r="D28" s="99">
        <v>47</v>
      </c>
      <c r="E28" s="99">
        <v>5250</v>
      </c>
      <c r="F28" s="99"/>
      <c r="G28" s="99">
        <v>1252</v>
      </c>
      <c r="H28" s="100"/>
      <c r="I28" s="116">
        <v>12376</v>
      </c>
      <c r="J28" s="99">
        <v>29</v>
      </c>
      <c r="K28" s="99">
        <v>20039</v>
      </c>
      <c r="L28" s="100">
        <v>23</v>
      </c>
      <c r="M28" s="116">
        <v>18520</v>
      </c>
      <c r="N28" s="561"/>
      <c r="O28" s="100">
        <v>3</v>
      </c>
      <c r="P28" s="99">
        <v>5600</v>
      </c>
      <c r="Q28" s="99">
        <v>4</v>
      </c>
      <c r="R28" s="116">
        <v>881</v>
      </c>
      <c r="T28" s="558">
        <v>20</v>
      </c>
      <c r="U28" s="559">
        <v>18</v>
      </c>
      <c r="V28" s="201">
        <v>80</v>
      </c>
    </row>
    <row r="29" spans="1:23" x14ac:dyDescent="0.15">
      <c r="A29" s="17">
        <v>42728</v>
      </c>
      <c r="B29" s="16" t="s">
        <v>45</v>
      </c>
      <c r="C29" s="345"/>
      <c r="D29" s="117">
        <v>64</v>
      </c>
      <c r="E29" s="118">
        <v>14268</v>
      </c>
      <c r="F29" s="117"/>
      <c r="G29" s="117">
        <v>0</v>
      </c>
      <c r="H29" s="119"/>
      <c r="I29" s="120">
        <v>6480</v>
      </c>
      <c r="J29" s="117">
        <v>18</v>
      </c>
      <c r="K29" s="117">
        <v>16800</v>
      </c>
      <c r="L29" s="119">
        <v>19</v>
      </c>
      <c r="M29" s="120">
        <v>14645</v>
      </c>
      <c r="N29" s="6"/>
      <c r="O29" s="119">
        <v>5</v>
      </c>
      <c r="P29" s="118">
        <v>890</v>
      </c>
      <c r="Q29" s="117">
        <v>7</v>
      </c>
      <c r="R29" s="120">
        <v>6640</v>
      </c>
      <c r="T29" s="242">
        <v>96</v>
      </c>
      <c r="U29" s="239">
        <v>62</v>
      </c>
      <c r="V29" s="201">
        <v>48</v>
      </c>
      <c r="W29" s="8" t="s">
        <v>188</v>
      </c>
    </row>
    <row r="30" spans="1:23" x14ac:dyDescent="0.15">
      <c r="A30" s="17">
        <v>42729</v>
      </c>
      <c r="B30" s="16" t="s">
        <v>38</v>
      </c>
      <c r="C30" s="343"/>
      <c r="D30" s="9">
        <v>38</v>
      </c>
      <c r="E30" s="10">
        <v>11663</v>
      </c>
      <c r="F30" s="9"/>
      <c r="G30" s="9">
        <v>36</v>
      </c>
      <c r="H30" s="11"/>
      <c r="I30" s="12">
        <v>36</v>
      </c>
      <c r="J30" s="9">
        <v>15</v>
      </c>
      <c r="K30" s="9">
        <v>13670</v>
      </c>
      <c r="L30" s="11">
        <v>37</v>
      </c>
      <c r="M30" s="12">
        <v>20730</v>
      </c>
      <c r="N30" s="6"/>
      <c r="O30" s="11">
        <v>1</v>
      </c>
      <c r="P30" s="10">
        <v>730</v>
      </c>
      <c r="Q30" s="9">
        <v>6</v>
      </c>
      <c r="R30" s="12">
        <v>2690</v>
      </c>
      <c r="T30" s="242">
        <v>56</v>
      </c>
      <c r="U30" s="239">
        <v>16</v>
      </c>
      <c r="V30" s="201">
        <v>131</v>
      </c>
    </row>
    <row r="31" spans="1:23" x14ac:dyDescent="0.15">
      <c r="A31" s="17">
        <v>42730</v>
      </c>
      <c r="B31" s="16" t="s">
        <v>40</v>
      </c>
      <c r="C31" s="343"/>
      <c r="D31" s="99">
        <v>114</v>
      </c>
      <c r="E31" s="99">
        <v>13425</v>
      </c>
      <c r="F31" s="9"/>
      <c r="G31" s="9">
        <v>3017</v>
      </c>
      <c r="H31" s="11"/>
      <c r="I31" s="12">
        <v>2504</v>
      </c>
      <c r="J31" s="99">
        <v>33</v>
      </c>
      <c r="K31" s="99">
        <v>26200</v>
      </c>
      <c r="L31" s="100">
        <v>21</v>
      </c>
      <c r="M31" s="116">
        <v>21100</v>
      </c>
      <c r="N31" s="6"/>
      <c r="O31" s="100">
        <v>5</v>
      </c>
      <c r="P31" s="99">
        <v>5428</v>
      </c>
      <c r="Q31" s="9">
        <v>17</v>
      </c>
      <c r="R31" s="12">
        <v>4755</v>
      </c>
      <c r="T31" s="242">
        <v>84</v>
      </c>
      <c r="U31" s="239">
        <v>33</v>
      </c>
      <c r="V31" s="201">
        <v>160</v>
      </c>
    </row>
    <row r="32" spans="1:23" x14ac:dyDescent="0.15">
      <c r="A32" s="17">
        <v>42731</v>
      </c>
      <c r="B32" s="16" t="s">
        <v>41</v>
      </c>
      <c r="C32" s="343"/>
      <c r="D32" s="9">
        <v>51</v>
      </c>
      <c r="E32" s="10">
        <v>7025</v>
      </c>
      <c r="F32" s="9"/>
      <c r="G32" s="9">
        <v>1073</v>
      </c>
      <c r="H32" s="11"/>
      <c r="I32" s="12">
        <v>834</v>
      </c>
      <c r="J32" s="9">
        <v>45</v>
      </c>
      <c r="K32" s="9">
        <v>29953</v>
      </c>
      <c r="L32" s="11">
        <v>29</v>
      </c>
      <c r="M32" s="12">
        <v>11340</v>
      </c>
      <c r="N32" s="6"/>
      <c r="O32" s="11">
        <v>1</v>
      </c>
      <c r="P32" s="10">
        <v>400</v>
      </c>
      <c r="Q32" s="9">
        <v>10</v>
      </c>
      <c r="R32" s="12">
        <v>11210</v>
      </c>
      <c r="T32" s="242">
        <v>96</v>
      </c>
      <c r="U32" s="239">
        <v>91</v>
      </c>
      <c r="V32" s="201">
        <v>69</v>
      </c>
    </row>
    <row r="33" spans="1:22" x14ac:dyDescent="0.15">
      <c r="A33" s="17">
        <v>42732</v>
      </c>
      <c r="B33" s="16" t="s">
        <v>42</v>
      </c>
      <c r="C33" s="343"/>
      <c r="D33" s="9">
        <v>68</v>
      </c>
      <c r="E33" s="10">
        <v>13697</v>
      </c>
      <c r="F33" s="99"/>
      <c r="G33" s="99">
        <v>5700</v>
      </c>
      <c r="H33" s="11"/>
      <c r="I33" s="12">
        <v>4716</v>
      </c>
      <c r="J33" s="9">
        <v>41</v>
      </c>
      <c r="K33" s="9">
        <v>37750</v>
      </c>
      <c r="L33" s="11">
        <v>24</v>
      </c>
      <c r="M33" s="12">
        <v>11970</v>
      </c>
      <c r="N33" s="6"/>
      <c r="O33" s="11">
        <v>5</v>
      </c>
      <c r="P33" s="10">
        <v>1700</v>
      </c>
      <c r="Q33" s="9">
        <v>16</v>
      </c>
      <c r="R33" s="12">
        <v>12200</v>
      </c>
      <c r="T33" s="242">
        <v>32</v>
      </c>
      <c r="U33" s="239">
        <v>80</v>
      </c>
      <c r="V33" s="201">
        <v>98</v>
      </c>
    </row>
    <row r="34" spans="1:22" x14ac:dyDescent="0.15">
      <c r="A34" s="17">
        <v>42733</v>
      </c>
      <c r="B34" s="16" t="s">
        <v>43</v>
      </c>
      <c r="C34" s="343"/>
      <c r="D34" s="1">
        <v>79</v>
      </c>
      <c r="E34" s="2">
        <v>11800</v>
      </c>
      <c r="F34" s="113"/>
      <c r="G34" s="113">
        <v>0</v>
      </c>
      <c r="H34" s="4"/>
      <c r="I34" s="5">
        <v>0</v>
      </c>
      <c r="J34" s="1">
        <v>69</v>
      </c>
      <c r="K34" s="1">
        <v>66625</v>
      </c>
      <c r="L34" s="4">
        <v>6</v>
      </c>
      <c r="M34" s="5">
        <v>1720</v>
      </c>
      <c r="N34" s="6"/>
      <c r="O34" s="4">
        <v>4</v>
      </c>
      <c r="P34" s="2">
        <v>950</v>
      </c>
      <c r="Q34" s="1">
        <v>18</v>
      </c>
      <c r="R34" s="5">
        <v>12800</v>
      </c>
      <c r="T34" s="242">
        <v>16</v>
      </c>
      <c r="U34" s="239">
        <v>38</v>
      </c>
      <c r="V34" s="201">
        <v>167</v>
      </c>
    </row>
    <row r="35" spans="1:22" ht="14.25" x14ac:dyDescent="0.15">
      <c r="A35" s="17">
        <v>42734</v>
      </c>
      <c r="B35" s="16" t="s">
        <v>44</v>
      </c>
      <c r="C35" s="343"/>
      <c r="D35" s="1">
        <v>21</v>
      </c>
      <c r="E35" s="2">
        <v>6780</v>
      </c>
      <c r="F35" s="113"/>
      <c r="G35" s="113"/>
      <c r="H35" s="4"/>
      <c r="I35" s="566"/>
      <c r="J35" s="1"/>
      <c r="K35" s="1"/>
      <c r="L35" s="4">
        <v>0</v>
      </c>
      <c r="M35" s="5">
        <v>0</v>
      </c>
      <c r="N35" s="6"/>
      <c r="O35" s="4">
        <v>14</v>
      </c>
      <c r="P35" s="2">
        <v>10700</v>
      </c>
      <c r="Q35" s="1">
        <v>27</v>
      </c>
      <c r="R35" s="5">
        <v>18500</v>
      </c>
      <c r="T35" s="242"/>
      <c r="U35" s="239"/>
      <c r="V35" s="201"/>
    </row>
    <row r="36" spans="1:22" ht="14.25" thickBot="1" x14ac:dyDescent="0.2">
      <c r="A36" s="18">
        <v>42735</v>
      </c>
      <c r="B36" s="19" t="s">
        <v>187</v>
      </c>
      <c r="C36" s="560"/>
      <c r="D36" s="20"/>
      <c r="E36" s="21"/>
      <c r="F36" s="20"/>
      <c r="G36" s="20"/>
      <c r="H36" s="22"/>
      <c r="I36" s="23"/>
      <c r="J36" s="20"/>
      <c r="K36" s="20"/>
      <c r="L36" s="22"/>
      <c r="M36" s="23"/>
      <c r="N36" s="6"/>
      <c r="O36" s="22"/>
      <c r="P36" s="21"/>
      <c r="Q36" s="20"/>
      <c r="R36" s="23"/>
      <c r="T36" s="246"/>
      <c r="U36" s="247"/>
      <c r="V36" s="202"/>
    </row>
    <row r="37" spans="1:22" ht="14.25" thickBot="1" x14ac:dyDescent="0.2">
      <c r="C37" s="253"/>
      <c r="I37" s="283"/>
      <c r="T37" s="233">
        <f>SUM(T6:T36)</f>
        <v>870</v>
      </c>
      <c r="U37" s="233">
        <f>SUM(U6:U36)</f>
        <v>1007</v>
      </c>
      <c r="V37" s="8">
        <f>SUM(V6:V36)</f>
        <v>1935</v>
      </c>
    </row>
    <row r="38" spans="1:22" x14ac:dyDescent="0.15">
      <c r="A38" s="593"/>
      <c r="B38" s="613"/>
      <c r="C38" s="346"/>
      <c r="D38" s="593" t="s">
        <v>30</v>
      </c>
      <c r="E38" s="592"/>
      <c r="F38" s="593" t="s">
        <v>98</v>
      </c>
      <c r="G38" s="592"/>
      <c r="H38" s="593" t="s">
        <v>179</v>
      </c>
      <c r="I38" s="592"/>
      <c r="J38" s="593" t="s">
        <v>71</v>
      </c>
      <c r="K38" s="592"/>
      <c r="L38" s="593" t="s">
        <v>10</v>
      </c>
      <c r="M38" s="592"/>
      <c r="O38" s="593" t="s">
        <v>13</v>
      </c>
      <c r="P38" s="613"/>
      <c r="Q38" s="593" t="s">
        <v>14</v>
      </c>
      <c r="R38" s="592"/>
      <c r="T38" s="263" t="s">
        <v>89</v>
      </c>
      <c r="U38" s="264" t="s">
        <v>88</v>
      </c>
      <c r="V38" s="265" t="s">
        <v>70</v>
      </c>
    </row>
    <row r="39" spans="1:22" x14ac:dyDescent="0.15">
      <c r="A39" s="607" t="s">
        <v>19</v>
      </c>
      <c r="B39" s="608"/>
      <c r="C39" s="347"/>
      <c r="D39" s="30">
        <v>40</v>
      </c>
      <c r="E39" s="32">
        <v>15000</v>
      </c>
      <c r="F39" s="30">
        <v>40</v>
      </c>
      <c r="G39" s="32">
        <v>15000</v>
      </c>
      <c r="H39" s="33" t="s">
        <v>37</v>
      </c>
      <c r="I39" s="32">
        <v>8000</v>
      </c>
      <c r="J39" s="30">
        <v>20</v>
      </c>
      <c r="K39" s="32">
        <v>36000</v>
      </c>
      <c r="L39" s="30">
        <v>10</v>
      </c>
      <c r="M39" s="32">
        <v>40000</v>
      </c>
      <c r="N39" s="7"/>
      <c r="O39" s="30">
        <v>10</v>
      </c>
      <c r="P39" s="31">
        <v>8000</v>
      </c>
      <c r="Q39" s="30">
        <v>14</v>
      </c>
      <c r="R39" s="32">
        <v>7000</v>
      </c>
      <c r="T39" s="617">
        <v>60</v>
      </c>
      <c r="U39" s="618"/>
      <c r="V39" s="254">
        <v>170</v>
      </c>
    </row>
    <row r="40" spans="1:22" x14ac:dyDescent="0.15">
      <c r="A40" s="607" t="s">
        <v>20</v>
      </c>
      <c r="B40" s="608"/>
      <c r="C40" s="347"/>
      <c r="D40" s="30">
        <v>944</v>
      </c>
      <c r="E40" s="32">
        <v>354000</v>
      </c>
      <c r="F40" s="30">
        <v>944</v>
      </c>
      <c r="G40" s="32">
        <v>354000</v>
      </c>
      <c r="H40" s="33"/>
      <c r="I40" s="32">
        <v>283200</v>
      </c>
      <c r="J40" s="30">
        <v>472</v>
      </c>
      <c r="K40" s="32">
        <v>849600</v>
      </c>
      <c r="L40" s="30">
        <v>236</v>
      </c>
      <c r="M40" s="32">
        <v>944000</v>
      </c>
      <c r="N40" s="7"/>
      <c r="O40" s="30">
        <v>236</v>
      </c>
      <c r="P40" s="31">
        <v>188800</v>
      </c>
      <c r="Q40" s="30">
        <v>331</v>
      </c>
      <c r="R40" s="32">
        <v>165200</v>
      </c>
      <c r="T40" s="617">
        <v>1416</v>
      </c>
      <c r="U40" s="618"/>
      <c r="V40" s="254">
        <v>4012</v>
      </c>
    </row>
    <row r="41" spans="1:22" ht="27.75" customHeight="1" thickBot="1" x14ac:dyDescent="0.2">
      <c r="A41" s="611" t="s">
        <v>184</v>
      </c>
      <c r="B41" s="612"/>
      <c r="C41" s="361"/>
      <c r="D41" s="362">
        <f t="shared" ref="D41:M41" si="0">SUM(D6:D36)</f>
        <v>1146</v>
      </c>
      <c r="E41" s="363">
        <f t="shared" si="0"/>
        <v>349521</v>
      </c>
      <c r="F41" s="362"/>
      <c r="G41" s="363">
        <f t="shared" si="0"/>
        <v>97734</v>
      </c>
      <c r="H41" s="362"/>
      <c r="I41" s="364">
        <f>SUM(I6:I36)</f>
        <v>139556</v>
      </c>
      <c r="J41" s="362">
        <f t="shared" si="0"/>
        <v>706</v>
      </c>
      <c r="K41" s="363">
        <f t="shared" si="0"/>
        <v>586012</v>
      </c>
      <c r="L41" s="362">
        <f t="shared" si="0"/>
        <v>388</v>
      </c>
      <c r="M41" s="363">
        <f t="shared" si="0"/>
        <v>319545</v>
      </c>
      <c r="N41" s="268"/>
      <c r="O41" s="362">
        <f>SUM(O6:O36)</f>
        <v>76</v>
      </c>
      <c r="P41" s="366">
        <f t="shared" ref="P41:R41" si="1">SUM(P6:P36)</f>
        <v>101105</v>
      </c>
      <c r="Q41" s="362">
        <f t="shared" si="1"/>
        <v>194</v>
      </c>
      <c r="R41" s="367">
        <f t="shared" si="1"/>
        <v>108444</v>
      </c>
      <c r="S41" s="269"/>
      <c r="T41" s="619">
        <v>540</v>
      </c>
      <c r="U41" s="620"/>
      <c r="V41" s="368">
        <v>1008</v>
      </c>
    </row>
    <row r="42" spans="1:22" ht="14.25" thickBot="1" x14ac:dyDescent="0.2">
      <c r="C42" s="253"/>
      <c r="I42" s="283"/>
    </row>
    <row r="43" spans="1:22" ht="25.5" customHeight="1" thickBot="1" x14ac:dyDescent="0.2">
      <c r="A43" s="621" t="s">
        <v>185</v>
      </c>
      <c r="B43" s="622"/>
      <c r="C43" s="623"/>
      <c r="D43" s="547">
        <v>675</v>
      </c>
      <c r="E43" s="548">
        <v>326680</v>
      </c>
      <c r="F43" s="548"/>
      <c r="G43" s="548">
        <v>75846</v>
      </c>
      <c r="H43" s="549"/>
      <c r="I43" s="550">
        <v>0</v>
      </c>
      <c r="J43" s="551">
        <v>105</v>
      </c>
      <c r="K43" s="548">
        <v>90407</v>
      </c>
      <c r="L43" s="548">
        <v>91</v>
      </c>
      <c r="M43" s="550">
        <v>77850</v>
      </c>
      <c r="N43" s="283"/>
      <c r="O43" s="549">
        <v>27</v>
      </c>
      <c r="P43" s="548">
        <v>17235</v>
      </c>
      <c r="Q43" s="548">
        <v>66</v>
      </c>
      <c r="R43" s="550">
        <v>15074</v>
      </c>
      <c r="S43" s="277"/>
      <c r="T43" s="624">
        <v>473</v>
      </c>
      <c r="U43" s="625"/>
      <c r="V43" s="552">
        <v>1371</v>
      </c>
    </row>
  </sheetData>
  <mergeCells count="27">
    <mergeCell ref="A38:B38"/>
    <mergeCell ref="T4:V4"/>
    <mergeCell ref="A4:B5"/>
    <mergeCell ref="L4:M4"/>
    <mergeCell ref="O4:P4"/>
    <mergeCell ref="Q4:R4"/>
    <mergeCell ref="O38:P38"/>
    <mergeCell ref="Q38:R38"/>
    <mergeCell ref="L38:M38"/>
    <mergeCell ref="D38:E38"/>
    <mergeCell ref="F38:G38"/>
    <mergeCell ref="H38:I38"/>
    <mergeCell ref="J38:K38"/>
    <mergeCell ref="A43:C43"/>
    <mergeCell ref="T43:U43"/>
    <mergeCell ref="A39:B39"/>
    <mergeCell ref="A40:B40"/>
    <mergeCell ref="A41:B41"/>
    <mergeCell ref="T39:U39"/>
    <mergeCell ref="T40:U40"/>
    <mergeCell ref="T41:U41"/>
    <mergeCell ref="A1:M3"/>
    <mergeCell ref="C4:C5"/>
    <mergeCell ref="D4:E4"/>
    <mergeCell ref="F4:G4"/>
    <mergeCell ref="H4:I4"/>
    <mergeCell ref="J4:K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"/>
  <sheetViews>
    <sheetView workbookViewId="0">
      <selection activeCell="Q28" sqref="Q28"/>
    </sheetView>
  </sheetViews>
  <sheetFormatPr defaultRowHeight="13.5" x14ac:dyDescent="0.15"/>
  <cols>
    <col min="1" max="1" width="18.75" customWidth="1"/>
    <col min="2" max="2" width="9.25" customWidth="1"/>
  </cols>
  <sheetData>
    <row r="3" spans="1:14" ht="27.75" customHeight="1" x14ac:dyDescent="0.15">
      <c r="C3" s="48" t="s">
        <v>73</v>
      </c>
      <c r="D3" s="48" t="s">
        <v>54</v>
      </c>
      <c r="E3" s="48" t="s">
        <v>74</v>
      </c>
      <c r="F3" s="48" t="s">
        <v>56</v>
      </c>
      <c r="G3" s="48" t="s">
        <v>57</v>
      </c>
      <c r="H3" s="48" t="s">
        <v>58</v>
      </c>
      <c r="I3" s="48" t="s">
        <v>59</v>
      </c>
      <c r="J3" s="48" t="s">
        <v>60</v>
      </c>
      <c r="K3" s="48" t="s">
        <v>61</v>
      </c>
      <c r="L3" s="48" t="s">
        <v>62</v>
      </c>
      <c r="M3" s="48" t="s">
        <v>63</v>
      </c>
      <c r="N3" s="48" t="s">
        <v>64</v>
      </c>
    </row>
    <row r="4" spans="1:14" x14ac:dyDescent="0.15">
      <c r="A4" s="699" t="s">
        <v>75</v>
      </c>
      <c r="B4" t="s">
        <v>3</v>
      </c>
      <c r="C4">
        <v>601</v>
      </c>
    </row>
    <row r="5" spans="1:14" x14ac:dyDescent="0.15">
      <c r="A5" s="699"/>
      <c r="B5" t="s">
        <v>76</v>
      </c>
      <c r="C5">
        <v>202754</v>
      </c>
    </row>
    <row r="6" spans="1:14" x14ac:dyDescent="0.15">
      <c r="A6" s="699" t="s">
        <v>77</v>
      </c>
      <c r="B6" t="s">
        <v>3</v>
      </c>
      <c r="C6">
        <v>639</v>
      </c>
    </row>
    <row r="7" spans="1:14" x14ac:dyDescent="0.15">
      <c r="A7" s="699"/>
      <c r="B7" t="s">
        <v>76</v>
      </c>
      <c r="C7">
        <v>217757</v>
      </c>
    </row>
  </sheetData>
  <mergeCells count="2">
    <mergeCell ref="A4:A5"/>
    <mergeCell ref="A6:A7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2"/>
  <sheetViews>
    <sheetView workbookViewId="0">
      <selection activeCell="J33" sqref="J33"/>
    </sheetView>
  </sheetViews>
  <sheetFormatPr defaultRowHeight="13.5" x14ac:dyDescent="0.15"/>
  <cols>
    <col min="2" max="2" width="11.875" customWidth="1"/>
    <col min="4" max="4" width="9.25" bestFit="1" customWidth="1"/>
    <col min="6" max="6" width="9.25" bestFit="1" customWidth="1"/>
    <col min="8" max="8" width="9.25" bestFit="1" customWidth="1"/>
    <col min="10" max="10" width="9.25" bestFit="1" customWidth="1"/>
    <col min="12" max="12" width="9.25" bestFit="1" customWidth="1"/>
    <col min="14" max="14" width="10.25" bestFit="1" customWidth="1"/>
    <col min="16" max="16" width="9.25" bestFit="1" customWidth="1"/>
    <col min="18" max="18" width="9.25" bestFit="1" customWidth="1"/>
    <col min="20" max="20" width="9.25" bestFit="1" customWidth="1"/>
    <col min="22" max="22" width="9.25" bestFit="1" customWidth="1"/>
  </cols>
  <sheetData>
    <row r="3" spans="1:24" ht="14.25" thickBot="1" x14ac:dyDescent="0.2"/>
    <row r="4" spans="1:24" ht="28.5" customHeight="1" x14ac:dyDescent="0.15">
      <c r="A4" s="704"/>
      <c r="B4" s="702"/>
      <c r="C4" s="702" t="s">
        <v>30</v>
      </c>
      <c r="D4" s="702"/>
      <c r="E4" s="702" t="s">
        <v>92</v>
      </c>
      <c r="F4" s="702"/>
      <c r="G4" s="702" t="s">
        <v>93</v>
      </c>
      <c r="H4" s="702"/>
      <c r="I4" s="702" t="s">
        <v>94</v>
      </c>
      <c r="J4" s="702"/>
      <c r="K4" s="702" t="s">
        <v>95</v>
      </c>
      <c r="L4" s="702"/>
      <c r="M4" s="702" t="s">
        <v>96</v>
      </c>
      <c r="N4" s="702"/>
      <c r="O4" s="702" t="s">
        <v>97</v>
      </c>
      <c r="P4" s="702"/>
      <c r="Q4" s="702" t="s">
        <v>98</v>
      </c>
      <c r="R4" s="702"/>
      <c r="S4" s="702" t="s">
        <v>99</v>
      </c>
      <c r="T4" s="702"/>
      <c r="U4" s="702" t="s">
        <v>100</v>
      </c>
      <c r="V4" s="702"/>
      <c r="W4" s="702" t="s">
        <v>101</v>
      </c>
      <c r="X4" s="703"/>
    </row>
    <row r="5" spans="1:24" ht="29.25" customHeight="1" x14ac:dyDescent="0.15">
      <c r="A5" s="700" t="s">
        <v>113</v>
      </c>
      <c r="B5" s="701"/>
      <c r="C5" s="301">
        <v>10272</v>
      </c>
      <c r="D5" s="301">
        <v>3852000</v>
      </c>
      <c r="E5" s="301">
        <v>10272</v>
      </c>
      <c r="F5" s="301">
        <v>3852000</v>
      </c>
      <c r="G5" s="301"/>
      <c r="H5" s="301"/>
      <c r="I5" s="301">
        <v>5136</v>
      </c>
      <c r="J5" s="301">
        <v>9244800</v>
      </c>
      <c r="K5" s="301"/>
      <c r="L5" s="301"/>
      <c r="M5" s="301">
        <v>2568</v>
      </c>
      <c r="N5" s="301">
        <v>10272000</v>
      </c>
      <c r="O5" s="301"/>
      <c r="P5" s="301"/>
      <c r="Q5" s="301"/>
      <c r="R5" s="301">
        <v>3081600</v>
      </c>
      <c r="S5" s="301">
        <v>2568</v>
      </c>
      <c r="T5" s="301">
        <v>2054400</v>
      </c>
      <c r="U5" s="301">
        <v>2916</v>
      </c>
      <c r="V5" s="301">
        <v>1779600</v>
      </c>
      <c r="W5" s="301">
        <v>15408</v>
      </c>
      <c r="X5" s="302">
        <v>42456</v>
      </c>
    </row>
    <row r="6" spans="1:24" x14ac:dyDescent="0.15">
      <c r="A6" s="707" t="s">
        <v>102</v>
      </c>
      <c r="B6" s="708"/>
      <c r="C6" s="239">
        <v>10709</v>
      </c>
      <c r="D6" s="239">
        <v>3419621</v>
      </c>
      <c r="E6" s="239">
        <v>8703</v>
      </c>
      <c r="F6" s="239">
        <v>2961066</v>
      </c>
      <c r="G6" s="239">
        <v>5085</v>
      </c>
      <c r="H6" s="239">
        <v>1610063</v>
      </c>
      <c r="I6" s="239">
        <v>3570</v>
      </c>
      <c r="J6" s="239">
        <v>8791917</v>
      </c>
      <c r="K6" s="239">
        <v>2163</v>
      </c>
      <c r="L6" s="239">
        <v>343022</v>
      </c>
      <c r="M6" s="239">
        <v>1625</v>
      </c>
      <c r="N6" s="239">
        <v>3679648</v>
      </c>
      <c r="O6" s="239">
        <v>1751</v>
      </c>
      <c r="P6" s="239">
        <v>1828448</v>
      </c>
      <c r="Q6" s="239"/>
      <c r="R6" s="239">
        <v>1677343</v>
      </c>
      <c r="S6" s="239">
        <v>846</v>
      </c>
      <c r="T6" s="239">
        <v>1103618</v>
      </c>
      <c r="U6" s="239">
        <v>1329</v>
      </c>
      <c r="V6" s="239">
        <v>699828</v>
      </c>
      <c r="W6" s="239">
        <v>15509</v>
      </c>
      <c r="X6" s="216">
        <v>31249</v>
      </c>
    </row>
    <row r="7" spans="1:24" x14ac:dyDescent="0.15">
      <c r="A7" s="707" t="s">
        <v>103</v>
      </c>
      <c r="B7" s="708"/>
      <c r="C7" s="284">
        <v>9332</v>
      </c>
      <c r="D7" s="284">
        <v>2990836</v>
      </c>
      <c r="E7" s="284">
        <v>6260</v>
      </c>
      <c r="F7" s="284">
        <v>2690329</v>
      </c>
      <c r="G7" s="284">
        <v>2641</v>
      </c>
      <c r="H7" s="284">
        <v>840686</v>
      </c>
      <c r="I7" s="284">
        <v>3116</v>
      </c>
      <c r="J7" s="284">
        <v>4731607</v>
      </c>
      <c r="K7" s="284">
        <v>1187</v>
      </c>
      <c r="L7" s="284">
        <v>1560324</v>
      </c>
      <c r="M7" s="284">
        <v>2521</v>
      </c>
      <c r="N7" s="284">
        <v>3654977</v>
      </c>
      <c r="O7" s="284">
        <v>438</v>
      </c>
      <c r="P7" s="284">
        <v>396270</v>
      </c>
      <c r="Q7" s="284"/>
      <c r="R7" s="284">
        <v>1153088</v>
      </c>
      <c r="S7" s="284">
        <v>681</v>
      </c>
      <c r="T7" s="284">
        <v>856145</v>
      </c>
      <c r="U7" s="284">
        <v>970</v>
      </c>
      <c r="V7" s="284">
        <v>436739</v>
      </c>
      <c r="W7" s="284">
        <v>12577</v>
      </c>
      <c r="X7" s="285">
        <v>26314</v>
      </c>
    </row>
    <row r="8" spans="1:24" x14ac:dyDescent="0.15">
      <c r="A8" s="707" t="s">
        <v>104</v>
      </c>
      <c r="B8" s="708"/>
      <c r="C8" s="284">
        <v>9036</v>
      </c>
      <c r="D8" s="284">
        <v>2804806</v>
      </c>
      <c r="E8" s="284">
        <v>6144</v>
      </c>
      <c r="F8" s="284">
        <v>2051019</v>
      </c>
      <c r="G8" s="284">
        <v>1080</v>
      </c>
      <c r="H8" s="284">
        <v>291139</v>
      </c>
      <c r="I8" s="284">
        <v>1414</v>
      </c>
      <c r="J8" s="284">
        <v>2142714</v>
      </c>
      <c r="K8" s="284">
        <v>3312</v>
      </c>
      <c r="L8" s="284">
        <v>3198769</v>
      </c>
      <c r="M8" s="284">
        <v>2588</v>
      </c>
      <c r="N8" s="284">
        <v>2583283</v>
      </c>
      <c r="O8" s="284"/>
      <c r="P8" s="284"/>
      <c r="Q8" s="284"/>
      <c r="R8" s="284">
        <v>1725802</v>
      </c>
      <c r="S8" s="284">
        <v>534</v>
      </c>
      <c r="T8" s="284">
        <v>484627</v>
      </c>
      <c r="U8" s="284">
        <v>1163</v>
      </c>
      <c r="V8" s="284">
        <v>518289</v>
      </c>
      <c r="W8" s="284">
        <v>12029</v>
      </c>
      <c r="X8" s="285">
        <v>25154</v>
      </c>
    </row>
    <row r="9" spans="1:24" x14ac:dyDescent="0.15">
      <c r="A9" s="707" t="s">
        <v>105</v>
      </c>
      <c r="B9" s="708"/>
      <c r="C9" s="284">
        <v>7666</v>
      </c>
      <c r="D9" s="284">
        <v>2436818</v>
      </c>
      <c r="E9" s="284">
        <v>6027</v>
      </c>
      <c r="F9" s="284">
        <v>2031798</v>
      </c>
      <c r="G9" s="284"/>
      <c r="H9" s="284"/>
      <c r="I9" s="284">
        <v>272</v>
      </c>
      <c r="J9" s="284">
        <v>428959</v>
      </c>
      <c r="K9" s="284">
        <v>4174</v>
      </c>
      <c r="L9" s="284">
        <v>4478600</v>
      </c>
      <c r="M9" s="284">
        <v>2420</v>
      </c>
      <c r="N9" s="284">
        <v>3187226</v>
      </c>
      <c r="O9" s="284"/>
      <c r="P9" s="284"/>
      <c r="Q9" s="284"/>
      <c r="R9" s="284">
        <v>2152366</v>
      </c>
      <c r="S9" s="284">
        <v>991</v>
      </c>
      <c r="T9" s="284">
        <v>764974</v>
      </c>
      <c r="U9" s="284">
        <v>1344</v>
      </c>
      <c r="V9" s="284">
        <v>562232</v>
      </c>
      <c r="W9" s="284">
        <v>12169</v>
      </c>
      <c r="X9" s="285">
        <v>21774</v>
      </c>
    </row>
    <row r="10" spans="1:24" x14ac:dyDescent="0.15">
      <c r="A10" s="707" t="s">
        <v>106</v>
      </c>
      <c r="B10" s="708"/>
      <c r="C10" s="284">
        <v>9320</v>
      </c>
      <c r="D10" s="284">
        <v>2923272</v>
      </c>
      <c r="E10" s="284">
        <v>8556</v>
      </c>
      <c r="F10" s="284">
        <v>2893007</v>
      </c>
      <c r="G10" s="284"/>
      <c r="H10" s="284"/>
      <c r="I10" s="284">
        <v>4397</v>
      </c>
      <c r="J10" s="284">
        <v>4864392</v>
      </c>
      <c r="K10" s="284"/>
      <c r="L10" s="284"/>
      <c r="M10" s="284">
        <v>2522</v>
      </c>
      <c r="N10" s="284">
        <v>4838025</v>
      </c>
      <c r="O10" s="284"/>
      <c r="P10" s="284"/>
      <c r="Q10" s="284"/>
      <c r="R10" s="284">
        <v>1712485</v>
      </c>
      <c r="S10" s="284">
        <v>1487</v>
      </c>
      <c r="T10" s="284">
        <v>1050704</v>
      </c>
      <c r="U10" s="284">
        <v>1316</v>
      </c>
      <c r="V10" s="284">
        <v>612993</v>
      </c>
      <c r="W10" s="284">
        <v>14997</v>
      </c>
      <c r="X10" s="285">
        <v>27438</v>
      </c>
    </row>
    <row r="11" spans="1:24" x14ac:dyDescent="0.15">
      <c r="A11" s="707" t="s">
        <v>107</v>
      </c>
      <c r="B11" s="708"/>
      <c r="C11" s="284">
        <v>9256</v>
      </c>
      <c r="D11" s="284">
        <v>2790030</v>
      </c>
      <c r="E11" s="284">
        <v>8402</v>
      </c>
      <c r="F11" s="284">
        <v>2818381</v>
      </c>
      <c r="G11" s="284"/>
      <c r="H11" s="284"/>
      <c r="I11" s="284">
        <v>4743</v>
      </c>
      <c r="J11" s="284">
        <v>5354750</v>
      </c>
      <c r="K11" s="284"/>
      <c r="L11" s="284"/>
      <c r="M11" s="284">
        <v>2996</v>
      </c>
      <c r="N11" s="284">
        <v>4268690</v>
      </c>
      <c r="O11" s="284"/>
      <c r="P11" s="284"/>
      <c r="Q11" s="284"/>
      <c r="R11" s="284">
        <v>2423095</v>
      </c>
      <c r="S11" s="284">
        <v>1509</v>
      </c>
      <c r="T11" s="284">
        <v>793035</v>
      </c>
      <c r="U11" s="284">
        <v>1835</v>
      </c>
      <c r="V11" s="284">
        <v>718762</v>
      </c>
      <c r="W11" s="284">
        <v>16580</v>
      </c>
      <c r="X11" s="285">
        <v>29211</v>
      </c>
    </row>
    <row r="12" spans="1:24" ht="14.25" thickBot="1" x14ac:dyDescent="0.2">
      <c r="A12" s="705"/>
      <c r="B12" s="70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7"/>
    </row>
  </sheetData>
  <mergeCells count="20">
    <mergeCell ref="A12:B12"/>
    <mergeCell ref="A6:B6"/>
    <mergeCell ref="A7:B7"/>
    <mergeCell ref="A8:B8"/>
    <mergeCell ref="A9:B9"/>
    <mergeCell ref="A10:B10"/>
    <mergeCell ref="A11:B11"/>
    <mergeCell ref="A5:B5"/>
    <mergeCell ref="W4:X4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workbookViewId="0">
      <selection activeCell="T16" sqref="T16"/>
    </sheetView>
  </sheetViews>
  <sheetFormatPr defaultRowHeight="13.5" x14ac:dyDescent="0.15"/>
  <cols>
    <col min="10" max="10" width="10.25" bestFit="1" customWidth="1"/>
    <col min="11" max="11" width="18.25" customWidth="1"/>
  </cols>
  <sheetData>
    <row r="2" spans="1:17" ht="27" customHeight="1" x14ac:dyDescent="0.15">
      <c r="A2" s="709" t="s">
        <v>115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</row>
    <row r="4" spans="1:17" ht="14.25" thickBot="1" x14ac:dyDescent="0.2"/>
    <row r="5" spans="1:17" ht="27.75" customHeight="1" x14ac:dyDescent="0.15">
      <c r="A5" s="704"/>
      <c r="B5" s="702"/>
      <c r="C5" s="702" t="s">
        <v>30</v>
      </c>
      <c r="D5" s="702"/>
      <c r="E5" s="702" t="s">
        <v>79</v>
      </c>
      <c r="F5" s="702"/>
      <c r="G5" s="702" t="s">
        <v>94</v>
      </c>
      <c r="H5" s="702"/>
      <c r="I5" s="702" t="s">
        <v>80</v>
      </c>
      <c r="J5" s="702"/>
      <c r="K5" s="298" t="s">
        <v>114</v>
      </c>
      <c r="L5" s="702" t="s">
        <v>81</v>
      </c>
      <c r="M5" s="702"/>
      <c r="N5" s="702" t="s">
        <v>82</v>
      </c>
      <c r="O5" s="702"/>
      <c r="P5" s="702" t="s">
        <v>83</v>
      </c>
      <c r="Q5" s="703"/>
    </row>
    <row r="6" spans="1:17" x14ac:dyDescent="0.15">
      <c r="A6" s="305"/>
      <c r="B6" s="306"/>
      <c r="C6" s="299" t="s">
        <v>2</v>
      </c>
      <c r="D6" s="299" t="s">
        <v>116</v>
      </c>
      <c r="E6" s="299" t="s">
        <v>2</v>
      </c>
      <c r="F6" s="299" t="s">
        <v>116</v>
      </c>
      <c r="G6" s="299" t="s">
        <v>2</v>
      </c>
      <c r="H6" s="299" t="s">
        <v>116</v>
      </c>
      <c r="I6" s="299" t="s">
        <v>2</v>
      </c>
      <c r="J6" s="299" t="s">
        <v>116</v>
      </c>
      <c r="K6" s="299" t="s">
        <v>116</v>
      </c>
      <c r="L6" s="299" t="s">
        <v>6</v>
      </c>
      <c r="M6" s="299" t="s">
        <v>116</v>
      </c>
      <c r="N6" s="299" t="s">
        <v>6</v>
      </c>
      <c r="O6" s="299" t="s">
        <v>116</v>
      </c>
      <c r="P6" s="299" t="s">
        <v>91</v>
      </c>
      <c r="Q6" s="300" t="s">
        <v>87</v>
      </c>
    </row>
    <row r="7" spans="1:17" ht="27.75" customHeight="1" x14ac:dyDescent="0.15">
      <c r="A7" s="711" t="s">
        <v>118</v>
      </c>
      <c r="B7" s="712"/>
      <c r="C7" s="301">
        <v>10272</v>
      </c>
      <c r="D7" s="301">
        <v>3852000</v>
      </c>
      <c r="E7" s="301">
        <v>10272</v>
      </c>
      <c r="F7" s="301">
        <v>3852000</v>
      </c>
      <c r="G7" s="301">
        <v>5136</v>
      </c>
      <c r="H7" s="301">
        <v>9244800</v>
      </c>
      <c r="I7" s="301">
        <v>2568</v>
      </c>
      <c r="J7" s="301">
        <v>10272000</v>
      </c>
      <c r="K7" s="301">
        <v>3081600</v>
      </c>
      <c r="L7" s="301">
        <v>2568</v>
      </c>
      <c r="M7" s="301">
        <v>2054400</v>
      </c>
      <c r="N7" s="301">
        <v>2916</v>
      </c>
      <c r="O7" s="301">
        <v>1779600</v>
      </c>
      <c r="P7" s="301">
        <v>15408</v>
      </c>
      <c r="Q7" s="302">
        <v>42456</v>
      </c>
    </row>
    <row r="8" spans="1:17" x14ac:dyDescent="0.15">
      <c r="A8" s="707" t="s">
        <v>102</v>
      </c>
      <c r="B8" s="708"/>
      <c r="C8" s="239">
        <v>10709</v>
      </c>
      <c r="D8" s="239">
        <v>3419621</v>
      </c>
      <c r="E8" s="239">
        <v>8703</v>
      </c>
      <c r="F8" s="239">
        <v>2961066</v>
      </c>
      <c r="G8" s="239">
        <v>3570</v>
      </c>
      <c r="H8" s="239">
        <v>8791917</v>
      </c>
      <c r="I8" s="239">
        <v>1625</v>
      </c>
      <c r="J8" s="239">
        <v>3679648</v>
      </c>
      <c r="K8" s="239">
        <v>1677343</v>
      </c>
      <c r="L8" s="239">
        <v>846</v>
      </c>
      <c r="M8" s="239">
        <v>1103618</v>
      </c>
      <c r="N8" s="239">
        <v>1329</v>
      </c>
      <c r="O8" s="239">
        <v>699828</v>
      </c>
      <c r="P8" s="239">
        <v>15509</v>
      </c>
      <c r="Q8" s="216">
        <v>31249</v>
      </c>
    </row>
    <row r="9" spans="1:17" x14ac:dyDescent="0.15">
      <c r="A9" s="707" t="s">
        <v>103</v>
      </c>
      <c r="B9" s="708"/>
      <c r="C9" s="284">
        <v>9332</v>
      </c>
      <c r="D9" s="284">
        <v>2990836</v>
      </c>
      <c r="E9" s="284">
        <v>6260</v>
      </c>
      <c r="F9" s="284">
        <v>2690329</v>
      </c>
      <c r="G9" s="284">
        <v>3116</v>
      </c>
      <c r="H9" s="284">
        <v>4731607</v>
      </c>
      <c r="I9" s="284">
        <v>2521</v>
      </c>
      <c r="J9" s="284">
        <v>3654977</v>
      </c>
      <c r="K9" s="284">
        <v>1153088</v>
      </c>
      <c r="L9" s="284">
        <v>681</v>
      </c>
      <c r="M9" s="284">
        <v>856145</v>
      </c>
      <c r="N9" s="284">
        <v>970</v>
      </c>
      <c r="O9" s="284">
        <v>436739</v>
      </c>
      <c r="P9" s="284">
        <v>12577</v>
      </c>
      <c r="Q9" s="285">
        <v>26314</v>
      </c>
    </row>
    <row r="10" spans="1:17" x14ac:dyDescent="0.15">
      <c r="A10" s="707" t="s">
        <v>104</v>
      </c>
      <c r="B10" s="708"/>
      <c r="C10" s="284">
        <v>9036</v>
      </c>
      <c r="D10" s="284">
        <v>2804806</v>
      </c>
      <c r="E10" s="284">
        <v>6144</v>
      </c>
      <c r="F10" s="284">
        <v>2051019</v>
      </c>
      <c r="G10" s="284">
        <v>1414</v>
      </c>
      <c r="H10" s="284">
        <v>2142714</v>
      </c>
      <c r="I10" s="284">
        <v>2588</v>
      </c>
      <c r="J10" s="284">
        <v>2583283</v>
      </c>
      <c r="K10" s="284">
        <v>1725802</v>
      </c>
      <c r="L10" s="284">
        <v>534</v>
      </c>
      <c r="M10" s="284">
        <v>484627</v>
      </c>
      <c r="N10" s="284">
        <v>1163</v>
      </c>
      <c r="O10" s="284">
        <v>518289</v>
      </c>
      <c r="P10" s="284">
        <v>12029</v>
      </c>
      <c r="Q10" s="285">
        <v>25154</v>
      </c>
    </row>
    <row r="11" spans="1:17" x14ac:dyDescent="0.15">
      <c r="A11" s="707" t="s">
        <v>105</v>
      </c>
      <c r="B11" s="708"/>
      <c r="C11" s="284">
        <v>7666</v>
      </c>
      <c r="D11" s="284">
        <v>2436818</v>
      </c>
      <c r="E11" s="284">
        <v>6027</v>
      </c>
      <c r="F11" s="284">
        <v>2031798</v>
      </c>
      <c r="G11" s="284">
        <v>272</v>
      </c>
      <c r="H11" s="284">
        <v>428959</v>
      </c>
      <c r="I11" s="284">
        <v>2420</v>
      </c>
      <c r="J11" s="284">
        <v>3187226</v>
      </c>
      <c r="K11" s="284">
        <v>2152366</v>
      </c>
      <c r="L11" s="284">
        <v>991</v>
      </c>
      <c r="M11" s="284">
        <v>764974</v>
      </c>
      <c r="N11" s="284">
        <v>1344</v>
      </c>
      <c r="O11" s="284">
        <v>562232</v>
      </c>
      <c r="P11" s="284">
        <v>12169</v>
      </c>
      <c r="Q11" s="285">
        <v>21774</v>
      </c>
    </row>
    <row r="12" spans="1:17" x14ac:dyDescent="0.15">
      <c r="A12" s="707" t="s">
        <v>106</v>
      </c>
      <c r="B12" s="708"/>
      <c r="C12" s="284">
        <v>9320</v>
      </c>
      <c r="D12" s="284">
        <v>2923272</v>
      </c>
      <c r="E12" s="284">
        <v>8556</v>
      </c>
      <c r="F12" s="284">
        <v>2893007</v>
      </c>
      <c r="G12" s="284">
        <v>4397</v>
      </c>
      <c r="H12" s="284">
        <v>4864392</v>
      </c>
      <c r="I12" s="284">
        <v>2522</v>
      </c>
      <c r="J12" s="284">
        <v>4838025</v>
      </c>
      <c r="K12" s="284">
        <v>1712485</v>
      </c>
      <c r="L12" s="284">
        <v>1487</v>
      </c>
      <c r="M12" s="284">
        <v>1050704</v>
      </c>
      <c r="N12" s="284">
        <v>1316</v>
      </c>
      <c r="O12" s="284">
        <v>612993</v>
      </c>
      <c r="P12" s="284">
        <v>14997</v>
      </c>
      <c r="Q12" s="285">
        <v>27438</v>
      </c>
    </row>
    <row r="13" spans="1:17" ht="14.25" thickBot="1" x14ac:dyDescent="0.2">
      <c r="A13" s="705" t="s">
        <v>107</v>
      </c>
      <c r="B13" s="706"/>
      <c r="C13" s="286">
        <v>9256</v>
      </c>
      <c r="D13" s="286">
        <v>2790030</v>
      </c>
      <c r="E13" s="286">
        <v>8402</v>
      </c>
      <c r="F13" s="286">
        <v>2818381</v>
      </c>
      <c r="G13" s="286">
        <v>4743</v>
      </c>
      <c r="H13" s="286">
        <v>5354750</v>
      </c>
      <c r="I13" s="286">
        <v>2996</v>
      </c>
      <c r="J13" s="286">
        <v>4268690</v>
      </c>
      <c r="K13" s="286">
        <v>2423095</v>
      </c>
      <c r="L13" s="286">
        <v>1509</v>
      </c>
      <c r="M13" s="286">
        <v>793035</v>
      </c>
      <c r="N13" s="286">
        <v>1835</v>
      </c>
      <c r="O13" s="286">
        <v>718762</v>
      </c>
      <c r="P13" s="286">
        <v>16580</v>
      </c>
      <c r="Q13" s="287">
        <v>29211</v>
      </c>
    </row>
    <row r="15" spans="1:17" x14ac:dyDescent="0.15">
      <c r="M15" s="699" t="s">
        <v>119</v>
      </c>
      <c r="N15" s="699"/>
      <c r="O15" s="699"/>
      <c r="P15" s="699"/>
      <c r="Q15" s="699"/>
    </row>
    <row r="16" spans="1:17" ht="27" customHeight="1" x14ac:dyDescent="0.15">
      <c r="A16" s="709" t="s">
        <v>117</v>
      </c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</row>
    <row r="18" spans="1:17" ht="14.25" thickBot="1" x14ac:dyDescent="0.2"/>
    <row r="19" spans="1:17" ht="28.5" customHeight="1" x14ac:dyDescent="0.15">
      <c r="A19" s="704"/>
      <c r="B19" s="702"/>
      <c r="C19" s="702" t="s">
        <v>30</v>
      </c>
      <c r="D19" s="702"/>
      <c r="E19" s="702" t="s">
        <v>79</v>
      </c>
      <c r="F19" s="702"/>
      <c r="G19" s="702" t="s">
        <v>94</v>
      </c>
      <c r="H19" s="702"/>
      <c r="I19" s="702" t="s">
        <v>80</v>
      </c>
      <c r="J19" s="702"/>
      <c r="K19" s="298" t="s">
        <v>114</v>
      </c>
      <c r="L19" s="702" t="s">
        <v>81</v>
      </c>
      <c r="M19" s="702"/>
      <c r="N19" s="702" t="s">
        <v>82</v>
      </c>
      <c r="O19" s="702"/>
      <c r="P19" s="702" t="s">
        <v>83</v>
      </c>
      <c r="Q19" s="703"/>
    </row>
    <row r="20" spans="1:17" x14ac:dyDescent="0.15">
      <c r="A20" s="305"/>
      <c r="B20" s="306"/>
      <c r="C20" s="299" t="s">
        <v>2</v>
      </c>
      <c r="D20" s="299" t="s">
        <v>116</v>
      </c>
      <c r="E20" s="299" t="s">
        <v>2</v>
      </c>
      <c r="F20" s="299" t="s">
        <v>116</v>
      </c>
      <c r="G20" s="299" t="s">
        <v>2</v>
      </c>
      <c r="H20" s="299" t="s">
        <v>116</v>
      </c>
      <c r="I20" s="299" t="s">
        <v>2</v>
      </c>
      <c r="J20" s="299" t="s">
        <v>116</v>
      </c>
      <c r="K20" s="299" t="s">
        <v>116</v>
      </c>
      <c r="L20" s="299" t="s">
        <v>6</v>
      </c>
      <c r="M20" s="299" t="s">
        <v>116</v>
      </c>
      <c r="N20" s="299" t="s">
        <v>6</v>
      </c>
      <c r="O20" s="299" t="s">
        <v>116</v>
      </c>
      <c r="P20" s="299" t="s">
        <v>91</v>
      </c>
      <c r="Q20" s="300" t="s">
        <v>87</v>
      </c>
    </row>
    <row r="21" spans="1:17" ht="27" customHeight="1" x14ac:dyDescent="0.15">
      <c r="A21" s="711" t="s">
        <v>118</v>
      </c>
      <c r="B21" s="712"/>
      <c r="C21" s="301">
        <v>10272</v>
      </c>
      <c r="D21" s="301">
        <v>3852000</v>
      </c>
      <c r="E21" s="301">
        <v>10272</v>
      </c>
      <c r="F21" s="301">
        <v>3852000</v>
      </c>
      <c r="G21" s="301">
        <v>5136</v>
      </c>
      <c r="H21" s="301">
        <v>9244800</v>
      </c>
      <c r="I21" s="301">
        <v>2568</v>
      </c>
      <c r="J21" s="301">
        <v>10272000</v>
      </c>
      <c r="K21" s="301">
        <v>3081600</v>
      </c>
      <c r="L21" s="301">
        <v>2568</v>
      </c>
      <c r="M21" s="301">
        <v>2054400</v>
      </c>
      <c r="N21" s="301">
        <v>2916</v>
      </c>
      <c r="O21" s="301">
        <v>1779600</v>
      </c>
      <c r="P21" s="301">
        <v>15408</v>
      </c>
      <c r="Q21" s="302">
        <v>42456</v>
      </c>
    </row>
    <row r="22" spans="1:17" x14ac:dyDescent="0.15">
      <c r="A22" s="707" t="s">
        <v>120</v>
      </c>
      <c r="B22" s="708"/>
      <c r="C22" s="303">
        <f t="shared" ref="C22:Q22" si="0">C8/C7</f>
        <v>1.0425428348909658</v>
      </c>
      <c r="D22" s="303">
        <f t="shared" si="0"/>
        <v>0.88775207684319835</v>
      </c>
      <c r="E22" s="303">
        <f t="shared" si="0"/>
        <v>0.84725467289719625</v>
      </c>
      <c r="F22" s="303">
        <f t="shared" si="0"/>
        <v>0.76870872274143298</v>
      </c>
      <c r="G22" s="303">
        <f t="shared" si="0"/>
        <v>0.69509345794392519</v>
      </c>
      <c r="H22" s="303">
        <f t="shared" si="0"/>
        <v>0.95101213655244032</v>
      </c>
      <c r="I22" s="303">
        <f t="shared" si="0"/>
        <v>0.63278816199376942</v>
      </c>
      <c r="J22" s="303">
        <f t="shared" si="0"/>
        <v>0.35822118380062307</v>
      </c>
      <c r="K22" s="303">
        <f t="shared" si="0"/>
        <v>0.54430912512980267</v>
      </c>
      <c r="L22" s="303">
        <f t="shared" si="0"/>
        <v>0.32943925233644861</v>
      </c>
      <c r="M22" s="303">
        <f t="shared" si="0"/>
        <v>0.53719723520249218</v>
      </c>
      <c r="N22" s="303">
        <f t="shared" si="0"/>
        <v>0.45576131687242799</v>
      </c>
      <c r="O22" s="303">
        <f t="shared" si="0"/>
        <v>0.39325016857720835</v>
      </c>
      <c r="P22" s="303">
        <f t="shared" si="0"/>
        <v>1.006555036344756</v>
      </c>
      <c r="Q22" s="304">
        <f t="shared" si="0"/>
        <v>0.7360325984548709</v>
      </c>
    </row>
    <row r="23" spans="1:17" x14ac:dyDescent="0.15">
      <c r="A23" s="707" t="s">
        <v>121</v>
      </c>
      <c r="B23" s="708"/>
      <c r="C23" s="303">
        <f>C9/C7</f>
        <v>0.90848909657320875</v>
      </c>
      <c r="D23" s="303">
        <f t="shared" ref="D23:Q23" si="1">D9/D7</f>
        <v>0.77643717549325031</v>
      </c>
      <c r="E23" s="303">
        <f t="shared" si="1"/>
        <v>0.60942367601246106</v>
      </c>
      <c r="F23" s="303">
        <f t="shared" si="1"/>
        <v>0.69842393561786087</v>
      </c>
      <c r="G23" s="303">
        <f t="shared" si="1"/>
        <v>0.60669781931464173</v>
      </c>
      <c r="H23" s="303">
        <f t="shared" si="1"/>
        <v>0.51181280287296638</v>
      </c>
      <c r="I23" s="303">
        <f t="shared" si="1"/>
        <v>0.98169781931464173</v>
      </c>
      <c r="J23" s="303">
        <f t="shared" si="1"/>
        <v>0.35581941199376949</v>
      </c>
      <c r="K23" s="303">
        <f t="shared" si="1"/>
        <v>0.37418483904465211</v>
      </c>
      <c r="L23" s="303">
        <f t="shared" si="1"/>
        <v>0.26518691588785048</v>
      </c>
      <c r="M23" s="303">
        <f t="shared" si="1"/>
        <v>0.41673724688473518</v>
      </c>
      <c r="N23" s="303">
        <f t="shared" si="1"/>
        <v>0.33264746227709191</v>
      </c>
      <c r="O23" s="303">
        <f t="shared" si="1"/>
        <v>0.24541413800854125</v>
      </c>
      <c r="P23" s="303">
        <f t="shared" si="1"/>
        <v>0.81626427829698855</v>
      </c>
      <c r="Q23" s="304">
        <f t="shared" si="1"/>
        <v>0.61979461089127563</v>
      </c>
    </row>
    <row r="24" spans="1:17" x14ac:dyDescent="0.15">
      <c r="A24" s="707" t="s">
        <v>122</v>
      </c>
      <c r="B24" s="708"/>
      <c r="C24" s="303">
        <f>C10/C7</f>
        <v>0.87967289719626163</v>
      </c>
      <c r="D24" s="303">
        <f t="shared" ref="D24:Q24" si="2">D10/D7</f>
        <v>0.72814278296988577</v>
      </c>
      <c r="E24" s="303">
        <f t="shared" si="2"/>
        <v>0.59813084112149528</v>
      </c>
      <c r="F24" s="303">
        <f t="shared" si="2"/>
        <v>0.53245560747663556</v>
      </c>
      <c r="G24" s="303">
        <f t="shared" si="2"/>
        <v>0.27531152647975077</v>
      </c>
      <c r="H24" s="303">
        <f t="shared" si="2"/>
        <v>0.23177505192107997</v>
      </c>
      <c r="I24" s="303">
        <f t="shared" si="2"/>
        <v>1.0077881619937694</v>
      </c>
      <c r="J24" s="303">
        <f t="shared" si="2"/>
        <v>0.25148783099688471</v>
      </c>
      <c r="K24" s="303">
        <f t="shared" si="2"/>
        <v>0.56003439771547248</v>
      </c>
      <c r="L24" s="303">
        <f t="shared" si="2"/>
        <v>0.20794392523364486</v>
      </c>
      <c r="M24" s="303">
        <f t="shared" si="2"/>
        <v>0.23589709890965732</v>
      </c>
      <c r="N24" s="303">
        <f t="shared" si="2"/>
        <v>0.3988340192043896</v>
      </c>
      <c r="O24" s="303">
        <f t="shared" si="2"/>
        <v>0.29123904248145649</v>
      </c>
      <c r="P24" s="303">
        <f t="shared" si="2"/>
        <v>0.78069833852544135</v>
      </c>
      <c r="Q24" s="304">
        <f t="shared" si="2"/>
        <v>0.59247220651969101</v>
      </c>
    </row>
    <row r="25" spans="1:17" x14ac:dyDescent="0.15">
      <c r="A25" s="707" t="s">
        <v>123</v>
      </c>
      <c r="B25" s="708"/>
      <c r="C25" s="303">
        <f>C11/C7</f>
        <v>0.74630062305295952</v>
      </c>
      <c r="D25" s="303">
        <f t="shared" ref="D25:Q25" si="3">D11/D7</f>
        <v>0.63261111111111112</v>
      </c>
      <c r="E25" s="303">
        <f t="shared" si="3"/>
        <v>0.5867406542056075</v>
      </c>
      <c r="F25" s="303">
        <f t="shared" si="3"/>
        <v>0.52746573208722747</v>
      </c>
      <c r="G25" s="303">
        <f t="shared" si="3"/>
        <v>5.2959501557632398E-2</v>
      </c>
      <c r="H25" s="303">
        <f t="shared" si="3"/>
        <v>4.640003028729664E-2</v>
      </c>
      <c r="I25" s="303">
        <f t="shared" si="3"/>
        <v>0.94236760124610597</v>
      </c>
      <c r="J25" s="303">
        <f t="shared" si="3"/>
        <v>0.31028290498442368</v>
      </c>
      <c r="K25" s="303">
        <f t="shared" si="3"/>
        <v>0.69845729491173414</v>
      </c>
      <c r="L25" s="303">
        <f t="shared" si="3"/>
        <v>0.38590342679127726</v>
      </c>
      <c r="M25" s="303">
        <f t="shared" si="3"/>
        <v>0.37235883956386295</v>
      </c>
      <c r="N25" s="303">
        <f t="shared" si="3"/>
        <v>0.46090534979423869</v>
      </c>
      <c r="O25" s="303">
        <f t="shared" si="3"/>
        <v>0.31593167003821082</v>
      </c>
      <c r="P25" s="303">
        <f t="shared" si="3"/>
        <v>0.78978452751817241</v>
      </c>
      <c r="Q25" s="304">
        <f t="shared" si="3"/>
        <v>0.5128603730921425</v>
      </c>
    </row>
    <row r="26" spans="1:17" x14ac:dyDescent="0.15">
      <c r="A26" s="707" t="s">
        <v>124</v>
      </c>
      <c r="B26" s="708"/>
      <c r="C26" s="303">
        <f>C12/C7</f>
        <v>0.90732087227414326</v>
      </c>
      <c r="D26" s="303">
        <f t="shared" ref="D26:Q26" si="4">D12/D7</f>
        <v>0.75889719626168228</v>
      </c>
      <c r="E26" s="303">
        <f t="shared" si="4"/>
        <v>0.83294392523364491</v>
      </c>
      <c r="F26" s="303">
        <f t="shared" si="4"/>
        <v>0.7510402388369678</v>
      </c>
      <c r="G26" s="303">
        <f t="shared" si="4"/>
        <v>0.85611370716510904</v>
      </c>
      <c r="H26" s="303">
        <f t="shared" si="4"/>
        <v>0.52617601246105916</v>
      </c>
      <c r="I26" s="303">
        <f t="shared" si="4"/>
        <v>0.98208722741433019</v>
      </c>
      <c r="J26" s="303">
        <f t="shared" si="4"/>
        <v>0.47099153037383179</v>
      </c>
      <c r="K26" s="303">
        <f t="shared" si="4"/>
        <v>0.5557129413291797</v>
      </c>
      <c r="L26" s="303">
        <f t="shared" si="4"/>
        <v>0.57904984423676009</v>
      </c>
      <c r="M26" s="303">
        <f t="shared" si="4"/>
        <v>0.51144080996884733</v>
      </c>
      <c r="N26" s="303">
        <f t="shared" si="4"/>
        <v>0.45130315500685869</v>
      </c>
      <c r="O26" s="303">
        <f t="shared" si="4"/>
        <v>0.34445549561699257</v>
      </c>
      <c r="P26" s="303">
        <f t="shared" si="4"/>
        <v>0.97332554517133951</v>
      </c>
      <c r="Q26" s="304">
        <f t="shared" si="4"/>
        <v>0.64626907857546634</v>
      </c>
    </row>
    <row r="27" spans="1:17" ht="14.25" thickBot="1" x14ac:dyDescent="0.2">
      <c r="A27" s="705" t="s">
        <v>125</v>
      </c>
      <c r="B27" s="706"/>
      <c r="C27" s="307">
        <f>C13/C7</f>
        <v>0.90109034267912769</v>
      </c>
      <c r="D27" s="307">
        <f t="shared" ref="D27:Q27" si="5">D13/D7</f>
        <v>0.72430685358255453</v>
      </c>
      <c r="E27" s="307">
        <f t="shared" si="5"/>
        <v>0.81795171339563866</v>
      </c>
      <c r="F27" s="307">
        <f t="shared" si="5"/>
        <v>0.73166692627206642</v>
      </c>
      <c r="G27" s="307">
        <f t="shared" si="5"/>
        <v>0.92348130841121501</v>
      </c>
      <c r="H27" s="307">
        <f t="shared" si="5"/>
        <v>0.57921750605745936</v>
      </c>
      <c r="I27" s="307">
        <f t="shared" si="5"/>
        <v>1.1666666666666667</v>
      </c>
      <c r="J27" s="307">
        <f t="shared" si="5"/>
        <v>0.41556561526479752</v>
      </c>
      <c r="K27" s="307">
        <f t="shared" si="5"/>
        <v>0.78631068276220151</v>
      </c>
      <c r="L27" s="307">
        <f t="shared" si="5"/>
        <v>0.58761682242990654</v>
      </c>
      <c r="M27" s="307">
        <f t="shared" si="5"/>
        <v>0.38601781542056074</v>
      </c>
      <c r="N27" s="307">
        <f t="shared" si="5"/>
        <v>0.62928669410150895</v>
      </c>
      <c r="O27" s="307">
        <f t="shared" si="5"/>
        <v>0.40388963812092604</v>
      </c>
      <c r="P27" s="307">
        <f t="shared" si="5"/>
        <v>1.0760643821391485</v>
      </c>
      <c r="Q27" s="308">
        <f t="shared" si="5"/>
        <v>0.68802996042962128</v>
      </c>
    </row>
    <row r="29" spans="1:17" x14ac:dyDescent="0.15">
      <c r="M29" s="699" t="s">
        <v>119</v>
      </c>
      <c r="N29" s="699"/>
      <c r="O29" s="699"/>
      <c r="P29" s="699"/>
      <c r="Q29" s="699"/>
    </row>
  </sheetData>
  <mergeCells count="34">
    <mergeCell ref="A9:B9"/>
    <mergeCell ref="C5:D5"/>
    <mergeCell ref="E5:F5"/>
    <mergeCell ref="G5:H5"/>
    <mergeCell ref="A5:B5"/>
    <mergeCell ref="A7:B7"/>
    <mergeCell ref="P5:Q5"/>
    <mergeCell ref="I5:J5"/>
    <mergeCell ref="L5:M5"/>
    <mergeCell ref="N5:O5"/>
    <mergeCell ref="A8:B8"/>
    <mergeCell ref="C19:D19"/>
    <mergeCell ref="E19:F19"/>
    <mergeCell ref="G19:H19"/>
    <mergeCell ref="A10:B10"/>
    <mergeCell ref="A11:B11"/>
    <mergeCell ref="A12:B12"/>
    <mergeCell ref="A13:B13"/>
    <mergeCell ref="A27:B27"/>
    <mergeCell ref="A2:Q2"/>
    <mergeCell ref="A16:Q16"/>
    <mergeCell ref="M15:Q15"/>
    <mergeCell ref="M29:Q29"/>
    <mergeCell ref="A21:B21"/>
    <mergeCell ref="A22:B22"/>
    <mergeCell ref="A23:B23"/>
    <mergeCell ref="A24:B24"/>
    <mergeCell ref="A25:B25"/>
    <mergeCell ref="A26:B26"/>
    <mergeCell ref="I19:J19"/>
    <mergeCell ref="L19:M19"/>
    <mergeCell ref="N19:O19"/>
    <mergeCell ref="P19:Q19"/>
    <mergeCell ref="A19:B1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activeCell="K33" sqref="A1:XFD1048576"/>
    </sheetView>
  </sheetViews>
  <sheetFormatPr defaultRowHeight="13.5" x14ac:dyDescent="0.15"/>
  <sheetData>
    <row r="1" spans="1:27" x14ac:dyDescent="0.15">
      <c r="A1" s="8" t="s">
        <v>4</v>
      </c>
      <c r="B1" s="8"/>
      <c r="C1" s="8"/>
      <c r="D1" s="8" t="s">
        <v>52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x14ac:dyDescent="0.15">
      <c r="A2" s="8"/>
      <c r="B2" s="8"/>
      <c r="C2" s="8"/>
      <c r="D2" s="8" t="s">
        <v>24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4.25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15">
      <c r="A4" s="614"/>
      <c r="B4" s="615"/>
      <c r="C4" s="591" t="s">
        <v>25</v>
      </c>
      <c r="D4" s="613"/>
      <c r="E4" s="591" t="s">
        <v>26</v>
      </c>
      <c r="F4" s="613"/>
      <c r="G4" s="591" t="s">
        <v>27</v>
      </c>
      <c r="H4" s="613"/>
      <c r="I4" s="593" t="s">
        <v>28</v>
      </c>
      <c r="J4" s="613"/>
      <c r="K4" s="591" t="s">
        <v>29</v>
      </c>
      <c r="L4" s="613"/>
      <c r="M4" s="593" t="s">
        <v>0</v>
      </c>
      <c r="N4" s="613"/>
      <c r="O4" s="591" t="s">
        <v>1</v>
      </c>
      <c r="P4" s="592"/>
      <c r="Q4" s="25"/>
      <c r="R4" s="593" t="s">
        <v>9</v>
      </c>
      <c r="S4" s="592"/>
      <c r="T4" s="8"/>
      <c r="U4" s="593" t="s">
        <v>5</v>
      </c>
      <c r="V4" s="613"/>
      <c r="W4" s="591" t="s">
        <v>8</v>
      </c>
      <c r="X4" s="592"/>
      <c r="Y4" s="8"/>
      <c r="Z4" s="593" t="s">
        <v>22</v>
      </c>
      <c r="AA4" s="592"/>
    </row>
    <row r="5" spans="1:27" ht="14.25" thickBot="1" x14ac:dyDescent="0.2">
      <c r="A5" s="583"/>
      <c r="B5" s="616"/>
      <c r="C5" s="26" t="s">
        <v>2</v>
      </c>
      <c r="D5" s="27" t="s">
        <v>3</v>
      </c>
      <c r="E5" s="26" t="s">
        <v>2</v>
      </c>
      <c r="F5" s="27" t="s">
        <v>3</v>
      </c>
      <c r="G5" s="26" t="s">
        <v>2</v>
      </c>
      <c r="H5" s="50" t="s">
        <v>3</v>
      </c>
      <c r="I5" s="49" t="s">
        <v>2</v>
      </c>
      <c r="J5" s="27" t="s">
        <v>3</v>
      </c>
      <c r="K5" s="26" t="s">
        <v>2</v>
      </c>
      <c r="L5" s="50" t="s">
        <v>3</v>
      </c>
      <c r="M5" s="49" t="s">
        <v>2</v>
      </c>
      <c r="N5" s="27" t="s">
        <v>3</v>
      </c>
      <c r="O5" s="26" t="s">
        <v>2</v>
      </c>
      <c r="P5" s="28" t="s">
        <v>3</v>
      </c>
      <c r="Q5" s="25"/>
      <c r="R5" s="49" t="s">
        <v>6</v>
      </c>
      <c r="S5" s="28" t="s">
        <v>3</v>
      </c>
      <c r="T5" s="8"/>
      <c r="U5" s="49" t="s">
        <v>6</v>
      </c>
      <c r="V5" s="27" t="s">
        <v>7</v>
      </c>
      <c r="W5" s="26" t="s">
        <v>6</v>
      </c>
      <c r="X5" s="28" t="s">
        <v>7</v>
      </c>
      <c r="Y5" s="8"/>
      <c r="Z5" s="49" t="s">
        <v>35</v>
      </c>
      <c r="AA5" s="28" t="s">
        <v>36</v>
      </c>
    </row>
    <row r="6" spans="1:27" x14ac:dyDescent="0.15">
      <c r="A6" s="17">
        <v>40544</v>
      </c>
      <c r="B6" s="16"/>
      <c r="C6" s="1"/>
      <c r="D6" s="2"/>
      <c r="E6" s="1"/>
      <c r="F6" s="1"/>
      <c r="G6" s="29"/>
      <c r="H6" s="1"/>
      <c r="I6" s="3"/>
      <c r="J6" s="2"/>
      <c r="K6" s="1"/>
      <c r="L6" s="1"/>
      <c r="M6" s="4"/>
      <c r="N6" s="2"/>
      <c r="O6" s="1"/>
      <c r="P6" s="5"/>
      <c r="Q6" s="6"/>
      <c r="R6" s="4"/>
      <c r="S6" s="5"/>
      <c r="T6" s="7"/>
      <c r="U6" s="4"/>
      <c r="V6" s="2"/>
      <c r="W6" s="1"/>
      <c r="X6" s="5"/>
      <c r="Y6" s="8"/>
      <c r="Z6" s="4"/>
      <c r="AA6" s="5"/>
    </row>
    <row r="7" spans="1:27" x14ac:dyDescent="0.15">
      <c r="A7" s="17"/>
      <c r="B7" s="16"/>
      <c r="C7" s="9"/>
      <c r="D7" s="10"/>
      <c r="E7" s="9"/>
      <c r="F7" s="9"/>
      <c r="G7" s="24"/>
      <c r="H7" s="9"/>
      <c r="I7" s="11"/>
      <c r="J7" s="10"/>
      <c r="K7" s="9"/>
      <c r="L7" s="9"/>
      <c r="M7" s="11"/>
      <c r="N7" s="10"/>
      <c r="O7" s="9"/>
      <c r="P7" s="12"/>
      <c r="Q7" s="13"/>
      <c r="R7" s="11"/>
      <c r="S7" s="12"/>
      <c r="T7" s="14"/>
      <c r="U7" s="11"/>
      <c r="V7" s="10"/>
      <c r="W7" s="9"/>
      <c r="X7" s="12"/>
      <c r="Y7" s="8"/>
      <c r="Z7" s="11"/>
      <c r="AA7" s="12"/>
    </row>
    <row r="8" spans="1:27" x14ac:dyDescent="0.15">
      <c r="A8" s="17"/>
      <c r="B8" s="16"/>
      <c r="C8" s="1"/>
      <c r="D8" s="2"/>
      <c r="E8" s="1"/>
      <c r="F8" s="1"/>
      <c r="G8" s="15"/>
      <c r="H8" s="1"/>
      <c r="I8" s="4"/>
      <c r="J8" s="2"/>
      <c r="K8" s="1"/>
      <c r="L8" s="1"/>
      <c r="M8" s="4"/>
      <c r="N8" s="2"/>
      <c r="O8" s="1"/>
      <c r="P8" s="5"/>
      <c r="Q8" s="13"/>
      <c r="R8" s="4"/>
      <c r="S8" s="5"/>
      <c r="T8" s="7"/>
      <c r="U8" s="4"/>
      <c r="V8" s="2"/>
      <c r="W8" s="1"/>
      <c r="X8" s="5"/>
      <c r="Y8" s="8"/>
      <c r="Z8" s="4"/>
      <c r="AA8" s="5"/>
    </row>
    <row r="9" spans="1:27" x14ac:dyDescent="0.15">
      <c r="A9" s="17"/>
      <c r="B9" s="16"/>
      <c r="C9" s="1"/>
      <c r="D9" s="2"/>
      <c r="E9" s="1"/>
      <c r="F9" s="1"/>
      <c r="G9" s="15"/>
      <c r="H9" s="1"/>
      <c r="I9" s="4"/>
      <c r="J9" s="2"/>
      <c r="K9" s="1"/>
      <c r="L9" s="1"/>
      <c r="M9" s="4"/>
      <c r="N9" s="2"/>
      <c r="O9" s="1"/>
      <c r="P9" s="5"/>
      <c r="Q9" s="13"/>
      <c r="R9" s="4"/>
      <c r="S9" s="5"/>
      <c r="T9" s="14"/>
      <c r="U9" s="4"/>
      <c r="V9" s="2"/>
      <c r="W9" s="1"/>
      <c r="X9" s="5"/>
      <c r="Y9" s="8"/>
      <c r="Z9" s="4"/>
      <c r="AA9" s="5"/>
    </row>
    <row r="10" spans="1:27" x14ac:dyDescent="0.15">
      <c r="A10" s="51"/>
      <c r="B10" s="52"/>
      <c r="C10" s="53"/>
      <c r="D10" s="54"/>
      <c r="E10" s="55"/>
      <c r="F10" s="53"/>
      <c r="G10" s="56"/>
      <c r="H10" s="53"/>
      <c r="I10" s="57"/>
      <c r="J10" s="54"/>
      <c r="K10" s="53"/>
      <c r="L10" s="53"/>
      <c r="M10" s="58"/>
      <c r="N10" s="54"/>
      <c r="O10" s="55"/>
      <c r="P10" s="59"/>
      <c r="Q10" s="60"/>
      <c r="R10" s="57"/>
      <c r="S10" s="59"/>
      <c r="T10" s="61"/>
      <c r="U10" s="58"/>
      <c r="V10" s="54"/>
      <c r="W10" s="55"/>
      <c r="X10" s="59"/>
      <c r="Y10" s="62"/>
      <c r="Z10" s="57"/>
      <c r="AA10" s="59"/>
    </row>
    <row r="11" spans="1:27" x14ac:dyDescent="0.15">
      <c r="A11" s="51"/>
      <c r="B11" s="52"/>
      <c r="C11" s="53"/>
      <c r="D11" s="63"/>
      <c r="E11" s="53"/>
      <c r="F11" s="53"/>
      <c r="G11" s="54"/>
      <c r="H11" s="53"/>
      <c r="I11" s="58"/>
      <c r="J11" s="54"/>
      <c r="K11" s="53"/>
      <c r="L11" s="53"/>
      <c r="M11" s="58"/>
      <c r="N11" s="54"/>
      <c r="O11" s="53"/>
      <c r="P11" s="59"/>
      <c r="Q11" s="60"/>
      <c r="R11" s="58"/>
      <c r="S11" s="59"/>
      <c r="T11" s="64"/>
      <c r="U11" s="58"/>
      <c r="V11" s="54"/>
      <c r="W11" s="53"/>
      <c r="X11" s="59"/>
      <c r="Y11" s="62"/>
      <c r="Z11" s="58"/>
      <c r="AA11" s="59"/>
    </row>
    <row r="12" spans="1:27" x14ac:dyDescent="0.15">
      <c r="A12" s="51"/>
      <c r="B12" s="52"/>
      <c r="C12" s="54"/>
      <c r="D12" s="65"/>
      <c r="E12" s="66"/>
      <c r="F12" s="53"/>
      <c r="G12" s="56"/>
      <c r="H12" s="55"/>
      <c r="I12" s="58"/>
      <c r="J12" s="54"/>
      <c r="K12" s="53"/>
      <c r="L12" s="53"/>
      <c r="M12" s="58"/>
      <c r="N12" s="54"/>
      <c r="O12" s="53"/>
      <c r="P12" s="59"/>
      <c r="Q12" s="60"/>
      <c r="R12" s="58"/>
      <c r="S12" s="59"/>
      <c r="T12" s="61"/>
      <c r="U12" s="58"/>
      <c r="V12" s="54"/>
      <c r="W12" s="53"/>
      <c r="X12" s="59"/>
      <c r="Y12" s="62"/>
      <c r="Z12" s="58"/>
      <c r="AA12" s="59"/>
    </row>
    <row r="13" spans="1:27" x14ac:dyDescent="0.15">
      <c r="A13" s="51"/>
      <c r="B13" s="52"/>
      <c r="C13" s="67"/>
      <c r="D13" s="68"/>
      <c r="E13" s="67"/>
      <c r="F13" s="67"/>
      <c r="G13" s="69"/>
      <c r="H13" s="67"/>
      <c r="I13" s="70"/>
      <c r="J13" s="71"/>
      <c r="K13" s="67"/>
      <c r="L13" s="67"/>
      <c r="M13" s="70"/>
      <c r="N13" s="71"/>
      <c r="O13" s="67"/>
      <c r="P13" s="72"/>
      <c r="Q13" s="64"/>
      <c r="R13" s="70"/>
      <c r="S13" s="72"/>
      <c r="T13" s="64"/>
      <c r="U13" s="70"/>
      <c r="V13" s="71"/>
      <c r="W13" s="67"/>
      <c r="X13" s="72"/>
      <c r="Y13" s="62"/>
      <c r="Z13" s="70"/>
      <c r="AA13" s="72"/>
    </row>
    <row r="14" spans="1:27" x14ac:dyDescent="0.15">
      <c r="A14" s="51"/>
      <c r="B14" s="52"/>
      <c r="C14" s="73"/>
      <c r="D14" s="73"/>
      <c r="E14" s="74"/>
      <c r="F14" s="73"/>
      <c r="G14" s="74"/>
      <c r="H14" s="73"/>
      <c r="I14" s="75"/>
      <c r="J14" s="74"/>
      <c r="K14" s="73"/>
      <c r="L14" s="73"/>
      <c r="M14" s="75"/>
      <c r="N14" s="74"/>
      <c r="O14" s="73"/>
      <c r="P14" s="76"/>
      <c r="Q14" s="60"/>
      <c r="R14" s="75"/>
      <c r="S14" s="76"/>
      <c r="T14" s="64"/>
      <c r="U14" s="75"/>
      <c r="V14" s="74"/>
      <c r="W14" s="73"/>
      <c r="X14" s="76"/>
      <c r="Y14" s="62"/>
      <c r="Z14" s="75"/>
      <c r="AA14" s="76"/>
    </row>
    <row r="15" spans="1:27" x14ac:dyDescent="0.15">
      <c r="A15" s="51"/>
      <c r="B15" s="52"/>
      <c r="C15" s="77"/>
      <c r="D15" s="78"/>
      <c r="E15" s="77"/>
      <c r="F15" s="77"/>
      <c r="G15" s="79"/>
      <c r="H15" s="77"/>
      <c r="I15" s="80"/>
      <c r="J15" s="78"/>
      <c r="K15" s="77"/>
      <c r="L15" s="77"/>
      <c r="M15" s="80"/>
      <c r="N15" s="78"/>
      <c r="O15" s="77"/>
      <c r="P15" s="81"/>
      <c r="Q15" s="82"/>
      <c r="R15" s="80"/>
      <c r="S15" s="81"/>
      <c r="T15" s="61"/>
      <c r="U15" s="80"/>
      <c r="V15" s="78"/>
      <c r="W15" s="77"/>
      <c r="X15" s="81"/>
      <c r="Y15" s="62"/>
      <c r="Z15" s="80"/>
      <c r="AA15" s="81"/>
    </row>
    <row r="16" spans="1:27" x14ac:dyDescent="0.15">
      <c r="A16" s="51"/>
      <c r="B16" s="52"/>
      <c r="C16" s="53"/>
      <c r="D16" s="54"/>
      <c r="E16" s="53"/>
      <c r="F16" s="53"/>
      <c r="G16" s="56"/>
      <c r="H16" s="53"/>
      <c r="I16" s="58"/>
      <c r="J16" s="54"/>
      <c r="K16" s="53"/>
      <c r="L16" s="53"/>
      <c r="M16" s="58"/>
      <c r="N16" s="54"/>
      <c r="O16" s="53"/>
      <c r="P16" s="59"/>
      <c r="Q16" s="60"/>
      <c r="R16" s="58"/>
      <c r="S16" s="59"/>
      <c r="T16" s="64"/>
      <c r="U16" s="58"/>
      <c r="V16" s="54"/>
      <c r="W16" s="53"/>
      <c r="X16" s="59"/>
      <c r="Y16" s="62"/>
      <c r="Z16" s="58"/>
      <c r="AA16" s="59"/>
    </row>
    <row r="17" spans="1:27" x14ac:dyDescent="0.15">
      <c r="A17" s="51"/>
      <c r="B17" s="52"/>
      <c r="C17" s="79"/>
      <c r="D17" s="52"/>
      <c r="E17" s="77"/>
      <c r="F17" s="77"/>
      <c r="G17" s="79"/>
      <c r="H17" s="77"/>
      <c r="I17" s="80"/>
      <c r="J17" s="78"/>
      <c r="K17" s="83"/>
      <c r="L17" s="77"/>
      <c r="M17" s="84"/>
      <c r="N17" s="78"/>
      <c r="O17" s="77"/>
      <c r="P17" s="81"/>
      <c r="Q17" s="60"/>
      <c r="R17" s="80"/>
      <c r="S17" s="81"/>
      <c r="T17" s="61"/>
      <c r="U17" s="84"/>
      <c r="V17" s="78"/>
      <c r="W17" s="77"/>
      <c r="X17" s="81"/>
      <c r="Y17" s="62"/>
      <c r="Z17" s="85"/>
      <c r="AA17" s="81"/>
    </row>
    <row r="18" spans="1:27" x14ac:dyDescent="0.15">
      <c r="A18" s="51"/>
      <c r="B18" s="52"/>
      <c r="C18" s="53"/>
      <c r="D18" s="54"/>
      <c r="E18" s="53"/>
      <c r="F18" s="53"/>
      <c r="G18" s="54"/>
      <c r="H18" s="53"/>
      <c r="I18" s="58"/>
      <c r="J18" s="54"/>
      <c r="K18" s="53"/>
      <c r="L18" s="53"/>
      <c r="M18" s="58"/>
      <c r="N18" s="54"/>
      <c r="O18" s="53"/>
      <c r="P18" s="59"/>
      <c r="Q18" s="60"/>
      <c r="R18" s="58"/>
      <c r="S18" s="59"/>
      <c r="T18" s="64"/>
      <c r="U18" s="58"/>
      <c r="V18" s="54"/>
      <c r="W18" s="53"/>
      <c r="X18" s="59"/>
      <c r="Y18" s="62"/>
      <c r="Z18" s="58"/>
      <c r="AA18" s="59"/>
    </row>
    <row r="19" spans="1:27" x14ac:dyDescent="0.15">
      <c r="A19" s="51"/>
      <c r="B19" s="52"/>
      <c r="C19" s="53"/>
      <c r="D19" s="54"/>
      <c r="E19" s="53"/>
      <c r="F19" s="53"/>
      <c r="G19" s="54"/>
      <c r="H19" s="53"/>
      <c r="I19" s="58"/>
      <c r="J19" s="54"/>
      <c r="K19" s="53"/>
      <c r="L19" s="53"/>
      <c r="M19" s="58"/>
      <c r="N19" s="54"/>
      <c r="O19" s="53"/>
      <c r="P19" s="59"/>
      <c r="Q19" s="82"/>
      <c r="R19" s="58"/>
      <c r="S19" s="59"/>
      <c r="T19" s="64"/>
      <c r="U19" s="58"/>
      <c r="V19" s="54"/>
      <c r="W19" s="53"/>
      <c r="X19" s="59"/>
      <c r="Y19" s="62"/>
      <c r="Z19" s="58"/>
      <c r="AA19" s="59"/>
    </row>
    <row r="20" spans="1:27" x14ac:dyDescent="0.15">
      <c r="A20" s="51"/>
      <c r="B20" s="52"/>
      <c r="C20" s="53"/>
      <c r="D20" s="54"/>
      <c r="E20" s="53"/>
      <c r="F20" s="53"/>
      <c r="G20" s="54"/>
      <c r="H20" s="53"/>
      <c r="I20" s="58"/>
      <c r="J20" s="54"/>
      <c r="K20" s="53"/>
      <c r="L20" s="53"/>
      <c r="M20" s="58"/>
      <c r="N20" s="54"/>
      <c r="O20" s="53"/>
      <c r="P20" s="59"/>
      <c r="Q20" s="60"/>
      <c r="R20" s="58"/>
      <c r="S20" s="59"/>
      <c r="T20" s="64"/>
      <c r="U20" s="58"/>
      <c r="V20" s="54"/>
      <c r="W20" s="53"/>
      <c r="X20" s="59"/>
      <c r="Y20" s="62"/>
      <c r="Z20" s="58"/>
      <c r="AA20" s="59"/>
    </row>
    <row r="21" spans="1:27" x14ac:dyDescent="0.15">
      <c r="A21" s="51"/>
      <c r="B21" s="52"/>
      <c r="C21" s="53"/>
      <c r="D21" s="54"/>
      <c r="E21" s="53"/>
      <c r="F21" s="53"/>
      <c r="G21" s="56"/>
      <c r="H21" s="53"/>
      <c r="I21" s="58"/>
      <c r="J21" s="54"/>
      <c r="K21" s="53"/>
      <c r="L21" s="53"/>
      <c r="M21" s="58"/>
      <c r="N21" s="54"/>
      <c r="O21" s="53"/>
      <c r="P21" s="59"/>
      <c r="Q21" s="60"/>
      <c r="R21" s="58"/>
      <c r="S21" s="59"/>
      <c r="T21" s="64"/>
      <c r="U21" s="58"/>
      <c r="V21" s="54"/>
      <c r="W21" s="53"/>
      <c r="X21" s="59"/>
      <c r="Y21" s="62"/>
      <c r="Z21" s="58"/>
      <c r="AA21" s="59"/>
    </row>
    <row r="22" spans="1:27" x14ac:dyDescent="0.15">
      <c r="A22" s="51"/>
      <c r="B22" s="52"/>
      <c r="C22" s="77"/>
      <c r="D22" s="78"/>
      <c r="E22" s="77"/>
      <c r="F22" s="77"/>
      <c r="G22" s="79"/>
      <c r="H22" s="77"/>
      <c r="I22" s="80"/>
      <c r="J22" s="78"/>
      <c r="K22" s="77"/>
      <c r="L22" s="77"/>
      <c r="M22" s="80"/>
      <c r="N22" s="78"/>
      <c r="O22" s="77"/>
      <c r="P22" s="81"/>
      <c r="Q22" s="60"/>
      <c r="R22" s="80"/>
      <c r="S22" s="81"/>
      <c r="T22" s="64"/>
      <c r="U22" s="80"/>
      <c r="V22" s="78"/>
      <c r="W22" s="77"/>
      <c r="X22" s="81"/>
      <c r="Y22" s="62"/>
      <c r="Z22" s="80"/>
      <c r="AA22" s="81"/>
    </row>
    <row r="23" spans="1:27" x14ac:dyDescent="0.15">
      <c r="A23" s="51"/>
      <c r="B23" s="52"/>
      <c r="C23" s="53"/>
      <c r="D23" s="54"/>
      <c r="E23" s="53"/>
      <c r="F23" s="53"/>
      <c r="G23" s="56"/>
      <c r="H23" s="53"/>
      <c r="I23" s="58"/>
      <c r="J23" s="54"/>
      <c r="K23" s="53"/>
      <c r="L23" s="53"/>
      <c r="M23" s="58"/>
      <c r="N23" s="54"/>
      <c r="O23" s="53"/>
      <c r="P23" s="59"/>
      <c r="Q23" s="82"/>
      <c r="R23" s="58"/>
      <c r="S23" s="59"/>
      <c r="T23" s="64"/>
      <c r="U23" s="58"/>
      <c r="V23" s="54"/>
      <c r="W23" s="53"/>
      <c r="X23" s="59"/>
      <c r="Y23" s="62"/>
      <c r="Z23" s="58"/>
      <c r="AA23" s="59"/>
    </row>
    <row r="24" spans="1:27" x14ac:dyDescent="0.15">
      <c r="A24" s="51"/>
      <c r="B24" s="52"/>
      <c r="C24" s="53"/>
      <c r="D24" s="54"/>
      <c r="E24" s="55"/>
      <c r="F24" s="53"/>
      <c r="G24" s="56"/>
      <c r="H24" s="53"/>
      <c r="I24" s="57"/>
      <c r="J24" s="54"/>
      <c r="K24" s="53"/>
      <c r="L24" s="53"/>
      <c r="M24" s="58"/>
      <c r="N24" s="54"/>
      <c r="O24" s="55"/>
      <c r="P24" s="59"/>
      <c r="Q24" s="60"/>
      <c r="R24" s="57"/>
      <c r="S24" s="59"/>
      <c r="T24" s="64"/>
      <c r="U24" s="58"/>
      <c r="V24" s="54"/>
      <c r="W24" s="55"/>
      <c r="X24" s="59"/>
      <c r="Y24" s="62"/>
      <c r="Z24" s="57"/>
      <c r="AA24" s="59"/>
    </row>
    <row r="25" spans="1:27" x14ac:dyDescent="0.15">
      <c r="A25" s="51"/>
      <c r="B25" s="52"/>
      <c r="C25" s="53"/>
      <c r="D25" s="54"/>
      <c r="E25" s="53"/>
      <c r="F25" s="53"/>
      <c r="G25" s="54"/>
      <c r="H25" s="53"/>
      <c r="I25" s="58"/>
      <c r="J25" s="54"/>
      <c r="K25" s="53"/>
      <c r="L25" s="53"/>
      <c r="M25" s="58"/>
      <c r="N25" s="54"/>
      <c r="O25" s="53"/>
      <c r="P25" s="59"/>
      <c r="Q25" s="60"/>
      <c r="R25" s="58"/>
      <c r="S25" s="59"/>
      <c r="T25" s="64"/>
      <c r="U25" s="58"/>
      <c r="V25" s="54"/>
      <c r="W25" s="53"/>
      <c r="X25" s="59"/>
      <c r="Y25" s="62"/>
      <c r="Z25" s="58"/>
      <c r="AA25" s="59"/>
    </row>
    <row r="26" spans="1:27" x14ac:dyDescent="0.15">
      <c r="A26" s="51"/>
      <c r="B26" s="52"/>
      <c r="C26" s="83"/>
      <c r="D26" s="83"/>
      <c r="E26" s="83"/>
      <c r="F26" s="83"/>
      <c r="G26" s="79"/>
      <c r="H26" s="83"/>
      <c r="I26" s="84"/>
      <c r="J26" s="83"/>
      <c r="K26" s="83"/>
      <c r="L26" s="83"/>
      <c r="M26" s="84"/>
      <c r="N26" s="83"/>
      <c r="O26" s="83"/>
      <c r="P26" s="86"/>
      <c r="Q26" s="87"/>
      <c r="R26" s="84"/>
      <c r="S26" s="86"/>
      <c r="T26" s="64"/>
      <c r="U26" s="84"/>
      <c r="V26" s="83"/>
      <c r="W26" s="83"/>
      <c r="X26" s="86"/>
      <c r="Y26" s="62"/>
      <c r="Z26" s="84"/>
      <c r="AA26" s="86"/>
    </row>
    <row r="27" spans="1:27" x14ac:dyDescent="0.15">
      <c r="A27" s="51"/>
      <c r="B27" s="52"/>
      <c r="C27" s="55"/>
      <c r="D27" s="55"/>
      <c r="E27" s="55"/>
      <c r="F27" s="55"/>
      <c r="G27" s="56"/>
      <c r="H27" s="55"/>
      <c r="I27" s="57"/>
      <c r="J27" s="55"/>
      <c r="K27" s="55"/>
      <c r="L27" s="55"/>
      <c r="M27" s="57"/>
      <c r="N27" s="55"/>
      <c r="O27" s="55"/>
      <c r="P27" s="88"/>
      <c r="Q27" s="87"/>
      <c r="R27" s="57"/>
      <c r="S27" s="88"/>
      <c r="T27" s="64"/>
      <c r="U27" s="57"/>
      <c r="V27" s="55"/>
      <c r="W27" s="55"/>
      <c r="X27" s="88"/>
      <c r="Y27" s="62"/>
      <c r="Z27" s="57"/>
      <c r="AA27" s="88"/>
    </row>
    <row r="28" spans="1:27" x14ac:dyDescent="0.15">
      <c r="A28" s="51"/>
      <c r="B28" s="52"/>
      <c r="C28" s="55"/>
      <c r="D28" s="55"/>
      <c r="E28" s="55"/>
      <c r="F28" s="55"/>
      <c r="G28" s="56"/>
      <c r="H28" s="55"/>
      <c r="I28" s="57"/>
      <c r="J28" s="55"/>
      <c r="K28" s="55"/>
      <c r="L28" s="55"/>
      <c r="M28" s="57"/>
      <c r="N28" s="55"/>
      <c r="O28" s="55"/>
      <c r="P28" s="88"/>
      <c r="Q28" s="87"/>
      <c r="R28" s="57"/>
      <c r="S28" s="88"/>
      <c r="T28" s="64"/>
      <c r="U28" s="57"/>
      <c r="V28" s="55"/>
      <c r="W28" s="55"/>
      <c r="X28" s="88"/>
      <c r="Y28" s="62"/>
      <c r="Z28" s="57"/>
      <c r="AA28" s="88"/>
    </row>
    <row r="29" spans="1:27" x14ac:dyDescent="0.15">
      <c r="A29" s="51"/>
      <c r="B29" s="52"/>
      <c r="C29" s="89"/>
      <c r="D29" s="90"/>
      <c r="E29" s="89"/>
      <c r="F29" s="89"/>
      <c r="G29" s="90"/>
      <c r="H29" s="89"/>
      <c r="I29" s="91"/>
      <c r="J29" s="90"/>
      <c r="K29" s="89"/>
      <c r="L29" s="89"/>
      <c r="M29" s="91"/>
      <c r="N29" s="90"/>
      <c r="O29" s="89"/>
      <c r="P29" s="92"/>
      <c r="Q29" s="60"/>
      <c r="R29" s="91"/>
      <c r="S29" s="92"/>
      <c r="T29" s="61"/>
      <c r="U29" s="91"/>
      <c r="V29" s="90"/>
      <c r="W29" s="89"/>
      <c r="X29" s="92"/>
      <c r="Y29" s="62"/>
      <c r="Z29" s="91"/>
      <c r="AA29" s="92"/>
    </row>
    <row r="30" spans="1:27" x14ac:dyDescent="0.15">
      <c r="A30" s="51"/>
      <c r="B30" s="52"/>
      <c r="C30" s="53"/>
      <c r="D30" s="54"/>
      <c r="E30" s="53"/>
      <c r="F30" s="53"/>
      <c r="G30" s="56"/>
      <c r="H30" s="55"/>
      <c r="I30" s="58"/>
      <c r="J30" s="54"/>
      <c r="K30" s="53"/>
      <c r="L30" s="53"/>
      <c r="M30" s="58"/>
      <c r="N30" s="54"/>
      <c r="O30" s="53"/>
      <c r="P30" s="59"/>
      <c r="Q30" s="82"/>
      <c r="R30" s="58"/>
      <c r="S30" s="59"/>
      <c r="T30" s="64"/>
      <c r="U30" s="58"/>
      <c r="V30" s="54"/>
      <c r="W30" s="53"/>
      <c r="X30" s="59"/>
      <c r="Y30" s="62"/>
      <c r="Z30" s="58"/>
      <c r="AA30" s="59"/>
    </row>
    <row r="31" spans="1:27" x14ac:dyDescent="0.15">
      <c r="A31" s="51"/>
      <c r="B31" s="52"/>
      <c r="C31" s="55"/>
      <c r="D31" s="55"/>
      <c r="E31" s="53"/>
      <c r="F31" s="53"/>
      <c r="G31" s="56"/>
      <c r="H31" s="55"/>
      <c r="I31" s="58"/>
      <c r="J31" s="54"/>
      <c r="K31" s="55"/>
      <c r="L31" s="55"/>
      <c r="M31" s="57"/>
      <c r="N31" s="55"/>
      <c r="O31" s="53"/>
      <c r="P31" s="59"/>
      <c r="Q31" s="60"/>
      <c r="R31" s="58"/>
      <c r="S31" s="59"/>
      <c r="T31" s="61"/>
      <c r="U31" s="57"/>
      <c r="V31" s="55"/>
      <c r="W31" s="53"/>
      <c r="X31" s="59"/>
      <c r="Y31" s="62"/>
      <c r="Z31" s="58"/>
      <c r="AA31" s="59"/>
    </row>
    <row r="32" spans="1:27" x14ac:dyDescent="0.15">
      <c r="A32" s="51"/>
      <c r="B32" s="52"/>
      <c r="C32" s="53"/>
      <c r="D32" s="54"/>
      <c r="E32" s="53"/>
      <c r="F32" s="53"/>
      <c r="G32" s="54"/>
      <c r="H32" s="53"/>
      <c r="I32" s="58"/>
      <c r="J32" s="54"/>
      <c r="K32" s="53"/>
      <c r="L32" s="53"/>
      <c r="M32" s="58"/>
      <c r="N32" s="54"/>
      <c r="O32" s="53"/>
      <c r="P32" s="59"/>
      <c r="Q32" s="60"/>
      <c r="R32" s="58"/>
      <c r="S32" s="59"/>
      <c r="T32" s="64"/>
      <c r="U32" s="58"/>
      <c r="V32" s="54"/>
      <c r="W32" s="53"/>
      <c r="X32" s="59"/>
      <c r="Y32" s="62"/>
      <c r="Z32" s="58"/>
      <c r="AA32" s="59"/>
    </row>
    <row r="33" spans="1:27" x14ac:dyDescent="0.15">
      <c r="A33" s="51"/>
      <c r="B33" s="52"/>
      <c r="C33" s="53"/>
      <c r="D33" s="54"/>
      <c r="E33" s="55"/>
      <c r="F33" s="55"/>
      <c r="G33" s="54"/>
      <c r="H33" s="53"/>
      <c r="I33" s="58"/>
      <c r="J33" s="54"/>
      <c r="K33" s="53"/>
      <c r="L33" s="53"/>
      <c r="M33" s="58"/>
      <c r="N33" s="54"/>
      <c r="O33" s="53"/>
      <c r="P33" s="59"/>
      <c r="Q33" s="60"/>
      <c r="R33" s="58"/>
      <c r="S33" s="59"/>
      <c r="T33" s="61"/>
      <c r="U33" s="58"/>
      <c r="V33" s="54"/>
      <c r="W33" s="53"/>
      <c r="X33" s="59"/>
      <c r="Y33" s="62"/>
      <c r="Z33" s="58"/>
      <c r="AA33" s="59"/>
    </row>
    <row r="34" spans="1:27" x14ac:dyDescent="0.15">
      <c r="A34" s="51"/>
      <c r="B34" s="52"/>
      <c r="C34" s="77"/>
      <c r="D34" s="78"/>
      <c r="E34" s="83"/>
      <c r="F34" s="83"/>
      <c r="G34" s="78"/>
      <c r="H34" s="77"/>
      <c r="I34" s="80"/>
      <c r="J34" s="78"/>
      <c r="K34" s="77"/>
      <c r="L34" s="77"/>
      <c r="M34" s="80"/>
      <c r="N34" s="78"/>
      <c r="O34" s="77"/>
      <c r="P34" s="81"/>
      <c r="Q34" s="60"/>
      <c r="R34" s="80"/>
      <c r="S34" s="81"/>
      <c r="T34" s="61"/>
      <c r="U34" s="80"/>
      <c r="V34" s="78"/>
      <c r="W34" s="77"/>
      <c r="X34" s="81"/>
      <c r="Y34" s="62"/>
      <c r="Z34" s="80"/>
      <c r="AA34" s="81"/>
    </row>
    <row r="35" spans="1:27" x14ac:dyDescent="0.15">
      <c r="A35" s="51"/>
      <c r="B35" s="52"/>
      <c r="C35" s="77"/>
      <c r="D35" s="78"/>
      <c r="E35" s="83"/>
      <c r="F35" s="83"/>
      <c r="G35" s="78"/>
      <c r="H35" s="77"/>
      <c r="I35" s="80"/>
      <c r="J35" s="78"/>
      <c r="K35" s="77"/>
      <c r="L35" s="77"/>
      <c r="M35" s="80"/>
      <c r="N35" s="78"/>
      <c r="O35" s="77"/>
      <c r="P35" s="81"/>
      <c r="Q35" s="60"/>
      <c r="R35" s="80"/>
      <c r="S35" s="81"/>
      <c r="T35" s="64"/>
      <c r="U35" s="80"/>
      <c r="V35" s="78"/>
      <c r="W35" s="77"/>
      <c r="X35" s="81"/>
      <c r="Y35" s="62"/>
      <c r="Z35" s="80"/>
      <c r="AA35" s="81"/>
    </row>
    <row r="36" spans="1:27" ht="14.25" thickBot="1" x14ac:dyDescent="0.2">
      <c r="A36" s="18"/>
      <c r="B36" s="19"/>
      <c r="C36" s="20"/>
      <c r="D36" s="21"/>
      <c r="E36" s="20"/>
      <c r="F36" s="20"/>
      <c r="G36" s="21"/>
      <c r="H36" s="20"/>
      <c r="I36" s="22"/>
      <c r="J36" s="21"/>
      <c r="K36" s="20"/>
      <c r="L36" s="20"/>
      <c r="M36" s="22"/>
      <c r="N36" s="21"/>
      <c r="O36" s="20"/>
      <c r="P36" s="23"/>
      <c r="Q36" s="13"/>
      <c r="R36" s="22"/>
      <c r="S36" s="23"/>
      <c r="T36" s="14"/>
      <c r="U36" s="22"/>
      <c r="V36" s="21"/>
      <c r="W36" s="20"/>
      <c r="X36" s="23"/>
      <c r="Y36" s="8"/>
      <c r="Z36" s="22"/>
      <c r="AA36" s="23"/>
    </row>
    <row r="37" spans="1:27" ht="14.25" thickBo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15">
      <c r="A38" s="593"/>
      <c r="B38" s="613"/>
      <c r="C38" s="593" t="s">
        <v>30</v>
      </c>
      <c r="D38" s="594"/>
      <c r="E38" s="591" t="s">
        <v>31</v>
      </c>
      <c r="F38" s="594"/>
      <c r="G38" s="591" t="s">
        <v>32</v>
      </c>
      <c r="H38" s="613"/>
      <c r="I38" s="593" t="s">
        <v>33</v>
      </c>
      <c r="J38" s="594"/>
      <c r="K38" s="591" t="s">
        <v>34</v>
      </c>
      <c r="L38" s="592"/>
      <c r="M38" s="613" t="s">
        <v>10</v>
      </c>
      <c r="N38" s="594"/>
      <c r="O38" s="613" t="s">
        <v>11</v>
      </c>
      <c r="P38" s="592"/>
      <c r="Q38" s="8"/>
      <c r="R38" s="593" t="s">
        <v>12</v>
      </c>
      <c r="S38" s="592"/>
      <c r="T38" s="8"/>
      <c r="U38" s="593" t="s">
        <v>13</v>
      </c>
      <c r="V38" s="594"/>
      <c r="W38" s="613" t="s">
        <v>14</v>
      </c>
      <c r="X38" s="592"/>
      <c r="Y38" s="8"/>
      <c r="Z38" s="593" t="s">
        <v>23</v>
      </c>
      <c r="AA38" s="592"/>
    </row>
    <row r="39" spans="1:27" x14ac:dyDescent="0.15">
      <c r="A39" s="607" t="s">
        <v>19</v>
      </c>
      <c r="B39" s="608"/>
      <c r="C39" s="44">
        <v>40</v>
      </c>
      <c r="D39" s="45">
        <v>15000</v>
      </c>
      <c r="E39" s="45">
        <v>40</v>
      </c>
      <c r="F39" s="45">
        <v>15000</v>
      </c>
      <c r="G39" s="45">
        <v>35</v>
      </c>
      <c r="H39" s="45">
        <v>13000</v>
      </c>
      <c r="I39" s="44">
        <v>20</v>
      </c>
      <c r="J39" s="45">
        <v>36000</v>
      </c>
      <c r="K39" s="45">
        <v>20</v>
      </c>
      <c r="L39" s="46">
        <v>36000</v>
      </c>
      <c r="M39" s="44">
        <v>10</v>
      </c>
      <c r="N39" s="45">
        <v>40000</v>
      </c>
      <c r="O39" s="45">
        <v>12</v>
      </c>
      <c r="P39" s="46">
        <v>20000</v>
      </c>
      <c r="Q39" s="7"/>
      <c r="R39" s="47" t="s">
        <v>37</v>
      </c>
      <c r="S39" s="46">
        <v>12000</v>
      </c>
      <c r="T39" s="8"/>
      <c r="U39" s="44">
        <v>10</v>
      </c>
      <c r="V39" s="45">
        <v>8000</v>
      </c>
      <c r="W39" s="45">
        <v>14</v>
      </c>
      <c r="X39" s="46">
        <v>7000</v>
      </c>
      <c r="Y39" s="8"/>
      <c r="Z39" s="47">
        <v>60</v>
      </c>
      <c r="AA39" s="46">
        <v>170</v>
      </c>
    </row>
    <row r="40" spans="1:27" x14ac:dyDescent="0.15">
      <c r="A40" s="607" t="s">
        <v>20</v>
      </c>
      <c r="B40" s="608"/>
      <c r="C40" s="30">
        <v>944</v>
      </c>
      <c r="D40" s="31">
        <v>354000</v>
      </c>
      <c r="E40" s="31">
        <v>944</v>
      </c>
      <c r="F40" s="31">
        <v>354000</v>
      </c>
      <c r="G40" s="31">
        <v>826</v>
      </c>
      <c r="H40" s="31">
        <v>306800</v>
      </c>
      <c r="I40" s="30">
        <v>472</v>
      </c>
      <c r="J40" s="31">
        <v>849600</v>
      </c>
      <c r="K40" s="31">
        <v>472</v>
      </c>
      <c r="L40" s="32">
        <v>84900</v>
      </c>
      <c r="M40" s="42">
        <v>236</v>
      </c>
      <c r="N40" s="31">
        <v>944000</v>
      </c>
      <c r="O40" s="31">
        <v>284</v>
      </c>
      <c r="P40" s="32">
        <v>472000</v>
      </c>
      <c r="Q40" s="7"/>
      <c r="R40" s="33"/>
      <c r="S40" s="32">
        <v>283200</v>
      </c>
      <c r="T40" s="8"/>
      <c r="U40" s="30">
        <v>236</v>
      </c>
      <c r="V40" s="31">
        <v>188800</v>
      </c>
      <c r="W40" s="31">
        <v>331</v>
      </c>
      <c r="X40" s="32">
        <v>165200</v>
      </c>
      <c r="Y40" s="8"/>
      <c r="Z40" s="33">
        <v>1416</v>
      </c>
      <c r="AA40" s="32">
        <v>4012</v>
      </c>
    </row>
    <row r="41" spans="1:27" x14ac:dyDescent="0.15">
      <c r="A41" s="609" t="s">
        <v>18</v>
      </c>
      <c r="B41" s="610"/>
      <c r="C41" s="39">
        <f t="shared" ref="C41:P41" si="0">SUM(C6:C36)</f>
        <v>0</v>
      </c>
      <c r="D41" s="40">
        <f t="shared" si="0"/>
        <v>0</v>
      </c>
      <c r="E41" s="40">
        <f t="shared" si="0"/>
        <v>0</v>
      </c>
      <c r="F41" s="40">
        <f t="shared" si="0"/>
        <v>0</v>
      </c>
      <c r="G41" s="40">
        <f t="shared" si="0"/>
        <v>0</v>
      </c>
      <c r="H41" s="38">
        <f t="shared" si="0"/>
        <v>0</v>
      </c>
      <c r="I41" s="39">
        <f t="shared" si="0"/>
        <v>0</v>
      </c>
      <c r="J41" s="40">
        <f t="shared" si="0"/>
        <v>0</v>
      </c>
      <c r="K41" s="40">
        <f t="shared" si="0"/>
        <v>0</v>
      </c>
      <c r="L41" s="34">
        <f t="shared" si="0"/>
        <v>0</v>
      </c>
      <c r="M41" s="43">
        <f t="shared" si="0"/>
        <v>0</v>
      </c>
      <c r="N41" s="40">
        <f t="shared" si="0"/>
        <v>0</v>
      </c>
      <c r="O41" s="40">
        <f t="shared" si="0"/>
        <v>0</v>
      </c>
      <c r="P41" s="34">
        <f t="shared" si="0"/>
        <v>0</v>
      </c>
      <c r="Q41" s="35"/>
      <c r="R41" s="39">
        <f>SUM(R6:R36)</f>
        <v>0</v>
      </c>
      <c r="S41" s="41">
        <f>SUM(S6:S36)</f>
        <v>0</v>
      </c>
      <c r="T41" s="8"/>
      <c r="U41" s="39">
        <f>SUM(U6:U36)</f>
        <v>0</v>
      </c>
      <c r="V41" s="40">
        <f t="shared" ref="V41:AA41" si="1">SUM(V6:V36)</f>
        <v>0</v>
      </c>
      <c r="W41" s="40">
        <f t="shared" si="1"/>
        <v>0</v>
      </c>
      <c r="X41" s="41">
        <f t="shared" si="1"/>
        <v>0</v>
      </c>
      <c r="Y41" s="8"/>
      <c r="Z41" s="39">
        <f t="shared" si="1"/>
        <v>0</v>
      </c>
      <c r="AA41" s="34">
        <f t="shared" si="1"/>
        <v>0</v>
      </c>
    </row>
    <row r="42" spans="1:27" ht="14.25" thickBot="1" x14ac:dyDescent="0.2">
      <c r="A42" s="611" t="s">
        <v>21</v>
      </c>
      <c r="B42" s="612"/>
      <c r="C42" s="604"/>
      <c r="D42" s="605"/>
      <c r="E42" s="597"/>
      <c r="F42" s="605"/>
      <c r="G42" s="602"/>
      <c r="H42" s="603"/>
      <c r="I42" s="604"/>
      <c r="J42" s="605"/>
      <c r="K42" s="597"/>
      <c r="L42" s="598"/>
      <c r="M42" s="606"/>
      <c r="N42" s="605"/>
      <c r="O42" s="597"/>
      <c r="P42" s="598"/>
      <c r="Q42" s="36"/>
      <c r="R42" s="599"/>
      <c r="S42" s="598"/>
      <c r="T42" s="37"/>
      <c r="U42" s="604"/>
      <c r="V42" s="605"/>
      <c r="W42" s="597"/>
      <c r="X42" s="598"/>
      <c r="Y42" s="8"/>
      <c r="Z42" s="599"/>
      <c r="AA42" s="598"/>
    </row>
    <row r="43" spans="1:27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4.25" thickBo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15">
      <c r="A45" s="600" t="s">
        <v>15</v>
      </c>
      <c r="B45" s="601"/>
      <c r="C45" s="591"/>
      <c r="D45" s="594"/>
      <c r="E45" s="591"/>
      <c r="F45" s="594"/>
      <c r="G45" s="591"/>
      <c r="H45" s="594"/>
      <c r="I45" s="591"/>
      <c r="J45" s="594"/>
      <c r="K45" s="591"/>
      <c r="L45" s="594"/>
      <c r="M45" s="591"/>
      <c r="N45" s="594"/>
      <c r="O45" s="591"/>
      <c r="P45" s="592"/>
      <c r="Q45" s="8"/>
      <c r="R45" s="593"/>
      <c r="S45" s="592"/>
      <c r="T45" s="8"/>
      <c r="U45" s="593"/>
      <c r="V45" s="594"/>
      <c r="W45" s="591"/>
      <c r="X45" s="592"/>
      <c r="Y45" s="8"/>
      <c r="Z45" s="593"/>
      <c r="AA45" s="592"/>
    </row>
    <row r="46" spans="1:27" x14ac:dyDescent="0.15">
      <c r="A46" s="595" t="s">
        <v>16</v>
      </c>
      <c r="B46" s="596"/>
      <c r="C46" s="589"/>
      <c r="D46" s="590"/>
      <c r="E46" s="589"/>
      <c r="F46" s="590"/>
      <c r="G46" s="589"/>
      <c r="H46" s="590"/>
      <c r="I46" s="589"/>
      <c r="J46" s="590"/>
      <c r="K46" s="589"/>
      <c r="L46" s="590"/>
      <c r="M46" s="589"/>
      <c r="N46" s="590"/>
      <c r="O46" s="589"/>
      <c r="P46" s="586"/>
      <c r="Q46" s="8"/>
      <c r="R46" s="585"/>
      <c r="S46" s="586"/>
      <c r="T46" s="8"/>
      <c r="U46" s="585"/>
      <c r="V46" s="590"/>
      <c r="W46" s="589"/>
      <c r="X46" s="586"/>
      <c r="Y46" s="8"/>
      <c r="Z46" s="585"/>
      <c r="AA46" s="586"/>
    </row>
    <row r="47" spans="1:27" ht="14.25" thickBot="1" x14ac:dyDescent="0.2">
      <c r="A47" s="587" t="s">
        <v>17</v>
      </c>
      <c r="B47" s="588"/>
      <c r="C47" s="581"/>
      <c r="D47" s="580"/>
      <c r="E47" s="581"/>
      <c r="F47" s="580"/>
      <c r="G47" s="581"/>
      <c r="H47" s="580"/>
      <c r="I47" s="581"/>
      <c r="J47" s="580"/>
      <c r="K47" s="581"/>
      <c r="L47" s="580"/>
      <c r="M47" s="581"/>
      <c r="N47" s="580"/>
      <c r="O47" s="581"/>
      <c r="P47" s="582"/>
      <c r="Q47" s="8"/>
      <c r="R47" s="583"/>
      <c r="S47" s="584"/>
      <c r="T47" s="8"/>
      <c r="U47" s="579"/>
      <c r="V47" s="580"/>
      <c r="W47" s="581"/>
      <c r="X47" s="582"/>
      <c r="Y47" s="8"/>
      <c r="Z47" s="583"/>
      <c r="AA47" s="584"/>
    </row>
  </sheetData>
  <mergeCells count="75">
    <mergeCell ref="Z4:AA4"/>
    <mergeCell ref="A4:B5"/>
    <mergeCell ref="C4:D4"/>
    <mergeCell ref="E4:F4"/>
    <mergeCell ref="G4:H4"/>
    <mergeCell ref="I4:J4"/>
    <mergeCell ref="K4:L4"/>
    <mergeCell ref="M4:N4"/>
    <mergeCell ref="O4:P4"/>
    <mergeCell ref="R4:S4"/>
    <mergeCell ref="U4:V4"/>
    <mergeCell ref="W4:X4"/>
    <mergeCell ref="W38:X38"/>
    <mergeCell ref="Z38:AA38"/>
    <mergeCell ref="A38:B38"/>
    <mergeCell ref="C38:D38"/>
    <mergeCell ref="E38:F38"/>
    <mergeCell ref="G38:H38"/>
    <mergeCell ref="I38:J38"/>
    <mergeCell ref="K38:L38"/>
    <mergeCell ref="E42:F42"/>
    <mergeCell ref="M38:N38"/>
    <mergeCell ref="O38:P38"/>
    <mergeCell ref="R38:S38"/>
    <mergeCell ref="U38:V38"/>
    <mergeCell ref="U42:V42"/>
    <mergeCell ref="A39:B39"/>
    <mergeCell ref="A40:B40"/>
    <mergeCell ref="A41:B41"/>
    <mergeCell ref="A42:B42"/>
    <mergeCell ref="C42:D42"/>
    <mergeCell ref="W42:X42"/>
    <mergeCell ref="Z42:AA42"/>
    <mergeCell ref="A45:B45"/>
    <mergeCell ref="C45:D45"/>
    <mergeCell ref="E45:F45"/>
    <mergeCell ref="G45:H45"/>
    <mergeCell ref="I45:J45"/>
    <mergeCell ref="K45:L45"/>
    <mergeCell ref="M45:N45"/>
    <mergeCell ref="G42:H42"/>
    <mergeCell ref="I42:J42"/>
    <mergeCell ref="K42:L42"/>
    <mergeCell ref="M42:N42"/>
    <mergeCell ref="O42:P42"/>
    <mergeCell ref="R42:S42"/>
    <mergeCell ref="Z45:AA45"/>
    <mergeCell ref="A46:B46"/>
    <mergeCell ref="C46:D46"/>
    <mergeCell ref="E46:F46"/>
    <mergeCell ref="G46:H46"/>
    <mergeCell ref="I46:J46"/>
    <mergeCell ref="R46:S46"/>
    <mergeCell ref="U46:V46"/>
    <mergeCell ref="W46:X46"/>
    <mergeCell ref="O45:P45"/>
    <mergeCell ref="R45:S45"/>
    <mergeCell ref="U45:V45"/>
    <mergeCell ref="W45:X45"/>
    <mergeCell ref="U47:V47"/>
    <mergeCell ref="W47:X47"/>
    <mergeCell ref="Z47:AA47"/>
    <mergeCell ref="Z46:AA46"/>
    <mergeCell ref="A47:B47"/>
    <mergeCell ref="C47:D47"/>
    <mergeCell ref="E47:F47"/>
    <mergeCell ref="G47:H47"/>
    <mergeCell ref="I47:J47"/>
    <mergeCell ref="K47:L47"/>
    <mergeCell ref="M47:N47"/>
    <mergeCell ref="O47:P47"/>
    <mergeCell ref="R47:S47"/>
    <mergeCell ref="K46:L46"/>
    <mergeCell ref="M46:N46"/>
    <mergeCell ref="O46:P4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85" zoomScaleNormal="85" workbookViewId="0">
      <selection activeCell="N31" sqref="N31"/>
    </sheetView>
  </sheetViews>
  <sheetFormatPr defaultRowHeight="13.5" x14ac:dyDescent="0.15"/>
  <cols>
    <col min="1" max="1" width="22.75" style="8" bestFit="1" customWidth="1"/>
    <col min="2" max="2" width="9" style="8"/>
    <col min="3" max="3" width="9" style="37"/>
    <col min="4" max="12" width="9" style="8"/>
    <col min="13" max="13" width="7.875" style="8" bestFit="1" customWidth="1"/>
    <col min="14" max="16384" width="9" style="8"/>
  </cols>
  <sheetData>
    <row r="1" spans="1:23" x14ac:dyDescent="0.15">
      <c r="A1" s="626" t="s">
        <v>189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T1" s="8" t="s">
        <v>52</v>
      </c>
    </row>
    <row r="2" spans="1:23" x14ac:dyDescent="0.15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T2" s="8" t="s">
        <v>24</v>
      </c>
      <c r="V2" s="374"/>
      <c r="W2" s="283" t="s">
        <v>157</v>
      </c>
    </row>
    <row r="3" spans="1:23" ht="14.25" thickBot="1" x14ac:dyDescent="0.2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</row>
    <row r="4" spans="1:23" x14ac:dyDescent="0.15">
      <c r="A4" s="614"/>
      <c r="B4" s="615"/>
      <c r="C4" s="629" t="s">
        <v>152</v>
      </c>
      <c r="D4" s="591" t="s">
        <v>25</v>
      </c>
      <c r="E4" s="613"/>
      <c r="F4" s="591" t="s">
        <v>12</v>
      </c>
      <c r="G4" s="613"/>
      <c r="H4" s="593" t="s">
        <v>178</v>
      </c>
      <c r="I4" s="592"/>
      <c r="J4" s="591" t="s">
        <v>71</v>
      </c>
      <c r="K4" s="613"/>
      <c r="L4" s="593" t="s">
        <v>0</v>
      </c>
      <c r="M4" s="592"/>
      <c r="N4" s="562"/>
      <c r="O4" s="593" t="s">
        <v>5</v>
      </c>
      <c r="P4" s="613"/>
      <c r="Q4" s="591" t="s">
        <v>8</v>
      </c>
      <c r="R4" s="592"/>
      <c r="T4" s="593" t="s">
        <v>22</v>
      </c>
      <c r="U4" s="613"/>
      <c r="V4" s="592"/>
    </row>
    <row r="5" spans="1:23" ht="14.25" thickBot="1" x14ac:dyDescent="0.2">
      <c r="A5" s="583"/>
      <c r="B5" s="628"/>
      <c r="C5" s="630"/>
      <c r="D5" s="26" t="s">
        <v>2</v>
      </c>
      <c r="E5" s="377" t="s">
        <v>3</v>
      </c>
      <c r="F5" s="26" t="s">
        <v>2</v>
      </c>
      <c r="G5" s="377" t="s">
        <v>3</v>
      </c>
      <c r="H5" s="567" t="s">
        <v>6</v>
      </c>
      <c r="I5" s="324" t="s">
        <v>3</v>
      </c>
      <c r="J5" s="26" t="s">
        <v>2</v>
      </c>
      <c r="K5" s="569" t="s">
        <v>3</v>
      </c>
      <c r="L5" s="567" t="s">
        <v>2</v>
      </c>
      <c r="M5" s="28" t="s">
        <v>3</v>
      </c>
      <c r="N5" s="562"/>
      <c r="O5" s="567" t="s">
        <v>6</v>
      </c>
      <c r="P5" s="377" t="s">
        <v>7</v>
      </c>
      <c r="Q5" s="26" t="s">
        <v>6</v>
      </c>
      <c r="R5" s="28" t="s">
        <v>7</v>
      </c>
      <c r="T5" s="259" t="s">
        <v>89</v>
      </c>
      <c r="U5" s="260" t="s">
        <v>88</v>
      </c>
      <c r="V5" s="261" t="s">
        <v>70</v>
      </c>
    </row>
    <row r="6" spans="1:23" x14ac:dyDescent="0.15">
      <c r="A6" s="151">
        <v>42370</v>
      </c>
      <c r="B6" s="152" t="s">
        <v>39</v>
      </c>
      <c r="C6" s="578"/>
      <c r="D6" s="153"/>
      <c r="E6" s="154"/>
      <c r="F6" s="153"/>
      <c r="G6" s="153"/>
      <c r="H6" s="155"/>
      <c r="I6" s="156"/>
      <c r="J6" s="153"/>
      <c r="K6" s="153"/>
      <c r="L6" s="155"/>
      <c r="M6" s="156"/>
      <c r="N6" s="6"/>
      <c r="O6" s="155"/>
      <c r="P6" s="154"/>
      <c r="Q6" s="153"/>
      <c r="R6" s="156"/>
      <c r="T6" s="243"/>
      <c r="U6" s="240"/>
      <c r="V6" s="262"/>
    </row>
    <row r="7" spans="1:23" x14ac:dyDescent="0.15">
      <c r="A7" s="151">
        <v>42371</v>
      </c>
      <c r="B7" s="152" t="s">
        <v>48</v>
      </c>
      <c r="C7" s="578"/>
      <c r="D7" s="157"/>
      <c r="E7" s="158"/>
      <c r="F7" s="157"/>
      <c r="G7" s="157"/>
      <c r="H7" s="159"/>
      <c r="I7" s="160"/>
      <c r="J7" s="157"/>
      <c r="K7" s="157"/>
      <c r="L7" s="159"/>
      <c r="M7" s="160"/>
      <c r="N7" s="6"/>
      <c r="O7" s="159"/>
      <c r="P7" s="158"/>
      <c r="Q7" s="157"/>
      <c r="R7" s="160"/>
      <c r="T7" s="243"/>
      <c r="U7" s="240"/>
      <c r="V7" s="262"/>
    </row>
    <row r="8" spans="1:23" x14ac:dyDescent="0.15">
      <c r="A8" s="151">
        <v>42372</v>
      </c>
      <c r="B8" s="152" t="s">
        <v>50</v>
      </c>
      <c r="C8" s="578"/>
      <c r="D8" s="153"/>
      <c r="E8" s="154"/>
      <c r="F8" s="153"/>
      <c r="G8" s="153"/>
      <c r="H8" s="155"/>
      <c r="I8" s="156"/>
      <c r="J8" s="153"/>
      <c r="K8" s="153"/>
      <c r="L8" s="155"/>
      <c r="M8" s="156"/>
      <c r="N8" s="6"/>
      <c r="O8" s="155"/>
      <c r="P8" s="154"/>
      <c r="Q8" s="153"/>
      <c r="R8" s="156"/>
      <c r="T8" s="243"/>
      <c r="U8" s="240"/>
      <c r="V8" s="262"/>
    </row>
    <row r="9" spans="1:23" x14ac:dyDescent="0.15">
      <c r="A9" s="151">
        <v>42373</v>
      </c>
      <c r="B9" s="152" t="s">
        <v>42</v>
      </c>
      <c r="C9" s="578"/>
      <c r="D9" s="153"/>
      <c r="E9" s="154"/>
      <c r="F9" s="153"/>
      <c r="G9" s="153"/>
      <c r="H9" s="155"/>
      <c r="I9" s="156"/>
      <c r="J9" s="153"/>
      <c r="K9" s="153"/>
      <c r="L9" s="155"/>
      <c r="M9" s="156"/>
      <c r="N9" s="6"/>
      <c r="O9" s="155"/>
      <c r="P9" s="154"/>
      <c r="Q9" s="153"/>
      <c r="R9" s="156"/>
      <c r="T9" s="243"/>
      <c r="U9" s="240"/>
      <c r="V9" s="262"/>
    </row>
    <row r="10" spans="1:23" x14ac:dyDescent="0.15">
      <c r="A10" s="17">
        <v>42374</v>
      </c>
      <c r="B10" s="16" t="s">
        <v>43</v>
      </c>
      <c r="C10" s="573"/>
      <c r="D10" s="9">
        <v>9</v>
      </c>
      <c r="E10" s="10">
        <v>4680</v>
      </c>
      <c r="F10" s="99"/>
      <c r="G10" s="9">
        <v>2892</v>
      </c>
      <c r="H10" s="100"/>
      <c r="I10" s="12">
        <v>3453</v>
      </c>
      <c r="J10" s="9">
        <v>0</v>
      </c>
      <c r="K10" s="9">
        <v>0</v>
      </c>
      <c r="L10" s="11">
        <v>0</v>
      </c>
      <c r="M10" s="12">
        <v>0</v>
      </c>
      <c r="N10" s="6"/>
      <c r="O10" s="11">
        <v>3</v>
      </c>
      <c r="P10" s="10">
        <v>60</v>
      </c>
      <c r="Q10" s="99">
        <v>7</v>
      </c>
      <c r="R10" s="12">
        <v>4365</v>
      </c>
      <c r="T10" s="570">
        <v>20</v>
      </c>
      <c r="U10" s="239">
        <v>28</v>
      </c>
      <c r="V10" s="201">
        <v>32</v>
      </c>
    </row>
    <row r="11" spans="1:23" x14ac:dyDescent="0.15">
      <c r="A11" s="17">
        <v>42375</v>
      </c>
      <c r="B11" s="16" t="s">
        <v>44</v>
      </c>
      <c r="C11" s="573"/>
      <c r="D11" s="9">
        <v>2</v>
      </c>
      <c r="E11" s="101">
        <v>5020</v>
      </c>
      <c r="F11" s="9"/>
      <c r="G11" s="9"/>
      <c r="H11" s="11"/>
      <c r="I11" s="12"/>
      <c r="J11" s="9">
        <v>3</v>
      </c>
      <c r="K11" s="9">
        <v>250</v>
      </c>
      <c r="L11" s="11">
        <v>0</v>
      </c>
      <c r="M11" s="12">
        <v>0</v>
      </c>
      <c r="N11" s="6"/>
      <c r="O11" s="11"/>
      <c r="P11" s="10"/>
      <c r="Q11" s="9"/>
      <c r="R11" s="12"/>
      <c r="T11" s="242"/>
      <c r="U11" s="239"/>
      <c r="V11" s="201"/>
    </row>
    <row r="12" spans="1:23" x14ac:dyDescent="0.15">
      <c r="A12" s="151">
        <v>42376</v>
      </c>
      <c r="B12" s="152" t="s">
        <v>45</v>
      </c>
      <c r="C12" s="578"/>
      <c r="D12" s="158"/>
      <c r="E12" s="208"/>
      <c r="F12" s="209"/>
      <c r="G12" s="157"/>
      <c r="H12" s="159"/>
      <c r="I12" s="160"/>
      <c r="J12" s="157"/>
      <c r="K12" s="157"/>
      <c r="L12" s="159"/>
      <c r="M12" s="160"/>
      <c r="N12" s="6"/>
      <c r="O12" s="159"/>
      <c r="P12" s="158"/>
      <c r="Q12" s="157"/>
      <c r="R12" s="160"/>
      <c r="T12" s="243"/>
      <c r="U12" s="240"/>
      <c r="V12" s="262"/>
    </row>
    <row r="13" spans="1:23" x14ac:dyDescent="0.15">
      <c r="A13" s="151">
        <v>42377</v>
      </c>
      <c r="B13" s="152" t="s">
        <v>38</v>
      </c>
      <c r="C13" s="578"/>
      <c r="D13" s="167"/>
      <c r="E13" s="168"/>
      <c r="F13" s="167"/>
      <c r="G13" s="167"/>
      <c r="H13" s="169"/>
      <c r="I13" s="160"/>
      <c r="J13" s="167"/>
      <c r="K13" s="167"/>
      <c r="L13" s="169"/>
      <c r="M13" s="171"/>
      <c r="N13" s="7"/>
      <c r="O13" s="169"/>
      <c r="P13" s="170"/>
      <c r="Q13" s="167"/>
      <c r="R13" s="171"/>
      <c r="T13" s="380"/>
      <c r="U13" s="381"/>
      <c r="V13" s="262"/>
    </row>
    <row r="14" spans="1:23" x14ac:dyDescent="0.15">
      <c r="A14" s="17">
        <v>42378</v>
      </c>
      <c r="B14" s="16" t="s">
        <v>40</v>
      </c>
      <c r="C14" s="574"/>
      <c r="D14" s="109">
        <v>17</v>
      </c>
      <c r="E14" s="109">
        <v>2810</v>
      </c>
      <c r="F14" s="110"/>
      <c r="G14" s="109"/>
      <c r="H14" s="111"/>
      <c r="I14" s="112"/>
      <c r="J14" s="109">
        <v>28</v>
      </c>
      <c r="K14" s="109">
        <v>14910</v>
      </c>
      <c r="L14" s="111">
        <v>13</v>
      </c>
      <c r="M14" s="112">
        <v>32670</v>
      </c>
      <c r="N14" s="6"/>
      <c r="O14" s="111">
        <v>3</v>
      </c>
      <c r="P14" s="110">
        <v>300</v>
      </c>
      <c r="Q14" s="109">
        <v>6</v>
      </c>
      <c r="R14" s="112">
        <v>3720</v>
      </c>
      <c r="T14" s="242">
        <v>36</v>
      </c>
      <c r="U14" s="239">
        <v>51</v>
      </c>
      <c r="V14" s="201">
        <v>46</v>
      </c>
    </row>
    <row r="15" spans="1:23" x14ac:dyDescent="0.15">
      <c r="A15" s="17">
        <v>42379</v>
      </c>
      <c r="B15" s="16" t="s">
        <v>41</v>
      </c>
      <c r="C15" s="573"/>
      <c r="D15" s="256">
        <v>91</v>
      </c>
      <c r="E15" s="272">
        <v>28576</v>
      </c>
      <c r="F15" s="256"/>
      <c r="G15" s="256"/>
      <c r="H15" s="4"/>
      <c r="I15" s="115"/>
      <c r="J15" s="1">
        <v>28</v>
      </c>
      <c r="K15" s="1">
        <v>47950</v>
      </c>
      <c r="L15" s="4">
        <v>20</v>
      </c>
      <c r="M15" s="5">
        <v>29895</v>
      </c>
      <c r="N15" s="6"/>
      <c r="O15" s="4">
        <v>1</v>
      </c>
      <c r="P15" s="2">
        <v>3500</v>
      </c>
      <c r="Q15" s="1">
        <v>7</v>
      </c>
      <c r="R15" s="5">
        <v>4026</v>
      </c>
      <c r="T15" s="242">
        <v>40</v>
      </c>
      <c r="U15" s="239">
        <v>104</v>
      </c>
      <c r="V15" s="201">
        <v>126</v>
      </c>
    </row>
    <row r="16" spans="1:23" x14ac:dyDescent="0.15">
      <c r="A16" s="17">
        <v>42380</v>
      </c>
      <c r="B16" s="16" t="s">
        <v>42</v>
      </c>
      <c r="C16" s="573"/>
      <c r="D16" s="9">
        <v>62</v>
      </c>
      <c r="E16" s="10">
        <v>15426</v>
      </c>
      <c r="F16" s="9"/>
      <c r="G16" s="9">
        <v>3490</v>
      </c>
      <c r="H16" s="11"/>
      <c r="I16" s="12">
        <v>8522</v>
      </c>
      <c r="J16" s="9">
        <v>35</v>
      </c>
      <c r="K16" s="9">
        <v>22230</v>
      </c>
      <c r="L16" s="11">
        <v>11</v>
      </c>
      <c r="M16" s="12">
        <v>3020</v>
      </c>
      <c r="N16" s="333"/>
      <c r="O16" s="11">
        <v>3</v>
      </c>
      <c r="P16" s="10">
        <v>4490</v>
      </c>
      <c r="Q16" s="9">
        <v>8</v>
      </c>
      <c r="R16" s="12">
        <v>5839</v>
      </c>
      <c r="T16" s="242">
        <v>4</v>
      </c>
      <c r="U16" s="239">
        <v>32</v>
      </c>
      <c r="V16" s="201">
        <v>138</v>
      </c>
    </row>
    <row r="17" spans="1:23" x14ac:dyDescent="0.15">
      <c r="A17" s="17">
        <v>42381</v>
      </c>
      <c r="B17" s="16" t="s">
        <v>43</v>
      </c>
      <c r="C17" s="573"/>
      <c r="D17" s="15">
        <v>30</v>
      </c>
      <c r="E17" s="16">
        <v>16541</v>
      </c>
      <c r="F17" s="1"/>
      <c r="G17" s="1">
        <v>8186</v>
      </c>
      <c r="H17" s="4"/>
      <c r="I17" s="5">
        <v>6128</v>
      </c>
      <c r="J17" s="113">
        <v>21</v>
      </c>
      <c r="K17" s="1">
        <v>15310</v>
      </c>
      <c r="L17" s="3">
        <v>21</v>
      </c>
      <c r="M17" s="5">
        <v>13530</v>
      </c>
      <c r="N17" s="333"/>
      <c r="O17" s="3">
        <v>1</v>
      </c>
      <c r="P17" s="2">
        <v>300</v>
      </c>
      <c r="Q17" s="1">
        <v>13</v>
      </c>
      <c r="R17" s="5">
        <v>2396</v>
      </c>
      <c r="T17" s="258">
        <v>68</v>
      </c>
      <c r="U17" s="239">
        <v>63</v>
      </c>
      <c r="V17" s="201">
        <v>27</v>
      </c>
    </row>
    <row r="18" spans="1:23" x14ac:dyDescent="0.15">
      <c r="A18" s="17">
        <v>42382</v>
      </c>
      <c r="B18" s="16" t="s">
        <v>44</v>
      </c>
      <c r="C18" s="573"/>
      <c r="D18" s="9"/>
      <c r="E18" s="10"/>
      <c r="F18" s="9"/>
      <c r="G18" s="9">
        <v>5254</v>
      </c>
      <c r="H18" s="11"/>
      <c r="I18" s="12">
        <v>2346</v>
      </c>
      <c r="J18" s="9"/>
      <c r="K18" s="9"/>
      <c r="L18" s="11"/>
      <c r="M18" s="12"/>
      <c r="N18" s="6"/>
      <c r="O18" s="11">
        <v>3</v>
      </c>
      <c r="P18" s="10">
        <v>150</v>
      </c>
      <c r="Q18" s="9">
        <v>8</v>
      </c>
      <c r="R18" s="12">
        <v>893</v>
      </c>
      <c r="T18" s="242">
        <v>8</v>
      </c>
      <c r="U18" s="239">
        <v>8</v>
      </c>
      <c r="V18" s="201">
        <v>20</v>
      </c>
      <c r="W18" s="8" t="s">
        <v>156</v>
      </c>
    </row>
    <row r="19" spans="1:23" x14ac:dyDescent="0.15">
      <c r="A19" s="151">
        <v>42383</v>
      </c>
      <c r="B19" s="152" t="s">
        <v>45</v>
      </c>
      <c r="C19" s="578"/>
      <c r="D19" s="157"/>
      <c r="E19" s="158"/>
      <c r="F19" s="157"/>
      <c r="G19" s="157"/>
      <c r="H19" s="159"/>
      <c r="I19" s="160"/>
      <c r="J19" s="157"/>
      <c r="K19" s="157"/>
      <c r="L19" s="159"/>
      <c r="M19" s="160"/>
      <c r="N19" s="6"/>
      <c r="O19" s="159"/>
      <c r="P19" s="158"/>
      <c r="Q19" s="157"/>
      <c r="R19" s="160"/>
      <c r="T19" s="243"/>
      <c r="U19" s="240"/>
      <c r="V19" s="262"/>
    </row>
    <row r="20" spans="1:23" x14ac:dyDescent="0.15">
      <c r="A20" s="17">
        <v>42384</v>
      </c>
      <c r="B20" s="16" t="s">
        <v>38</v>
      </c>
      <c r="C20" s="573"/>
      <c r="D20" s="9">
        <v>74</v>
      </c>
      <c r="E20" s="10">
        <v>17399</v>
      </c>
      <c r="F20" s="9"/>
      <c r="G20" s="9">
        <v>6112</v>
      </c>
      <c r="H20" s="11"/>
      <c r="I20" s="12">
        <v>1843</v>
      </c>
      <c r="J20" s="9">
        <v>21</v>
      </c>
      <c r="K20" s="9">
        <v>20365</v>
      </c>
      <c r="L20" s="11">
        <v>9</v>
      </c>
      <c r="M20" s="12">
        <v>4070</v>
      </c>
      <c r="N20" s="6"/>
      <c r="O20" s="11">
        <v>2</v>
      </c>
      <c r="P20" s="10">
        <v>3000</v>
      </c>
      <c r="Q20" s="9">
        <v>5</v>
      </c>
      <c r="R20" s="12">
        <v>1329</v>
      </c>
      <c r="T20" s="242">
        <v>20</v>
      </c>
      <c r="U20" s="239">
        <v>41</v>
      </c>
      <c r="V20" s="201">
        <v>118</v>
      </c>
    </row>
    <row r="21" spans="1:23" x14ac:dyDescent="0.15">
      <c r="A21" s="17">
        <v>42385</v>
      </c>
      <c r="B21" s="16" t="s">
        <v>40</v>
      </c>
      <c r="C21" s="573"/>
      <c r="D21" s="9">
        <v>32</v>
      </c>
      <c r="E21" s="10">
        <v>9785</v>
      </c>
      <c r="F21" s="9"/>
      <c r="G21" s="9">
        <v>4656</v>
      </c>
      <c r="H21" s="11"/>
      <c r="I21" s="12">
        <v>4300</v>
      </c>
      <c r="J21" s="9">
        <v>43</v>
      </c>
      <c r="K21" s="9">
        <v>30850</v>
      </c>
      <c r="L21" s="11">
        <v>15</v>
      </c>
      <c r="M21" s="12">
        <v>25650</v>
      </c>
      <c r="N21" s="6"/>
      <c r="O21" s="11">
        <v>2</v>
      </c>
      <c r="P21" s="10">
        <v>1550</v>
      </c>
      <c r="Q21" s="9">
        <v>12</v>
      </c>
      <c r="R21" s="12">
        <v>1229</v>
      </c>
      <c r="T21" s="242">
        <v>73</v>
      </c>
      <c r="U21" s="239">
        <v>64</v>
      </c>
      <c r="V21" s="201">
        <v>122</v>
      </c>
      <c r="W21" s="8" t="s">
        <v>159</v>
      </c>
    </row>
    <row r="22" spans="1:23" x14ac:dyDescent="0.15">
      <c r="A22" s="17">
        <v>42386</v>
      </c>
      <c r="B22" s="16" t="s">
        <v>41</v>
      </c>
      <c r="C22" s="573"/>
      <c r="D22" s="1">
        <v>54</v>
      </c>
      <c r="E22" s="2">
        <v>18478</v>
      </c>
      <c r="F22" s="1"/>
      <c r="G22" s="1">
        <v>8436</v>
      </c>
      <c r="H22" s="4"/>
      <c r="I22" s="5">
        <v>672</v>
      </c>
      <c r="J22" s="1">
        <v>20</v>
      </c>
      <c r="K22" s="1">
        <v>22880</v>
      </c>
      <c r="L22" s="4">
        <v>19</v>
      </c>
      <c r="M22" s="5">
        <v>19070</v>
      </c>
      <c r="N22" s="6"/>
      <c r="O22" s="4">
        <v>1</v>
      </c>
      <c r="P22" s="2">
        <v>800</v>
      </c>
      <c r="Q22" s="1">
        <v>3</v>
      </c>
      <c r="R22" s="5">
        <v>2200</v>
      </c>
      <c r="T22" s="242">
        <v>20</v>
      </c>
      <c r="U22" s="239">
        <v>42</v>
      </c>
      <c r="V22" s="201">
        <v>178</v>
      </c>
    </row>
    <row r="23" spans="1:23" x14ac:dyDescent="0.15">
      <c r="A23" s="17">
        <v>42387</v>
      </c>
      <c r="B23" s="16" t="s">
        <v>42</v>
      </c>
      <c r="C23" s="573"/>
      <c r="D23" s="545">
        <v>64</v>
      </c>
      <c r="E23" s="563">
        <v>11081</v>
      </c>
      <c r="F23" s="545"/>
      <c r="G23" s="545">
        <v>10974</v>
      </c>
      <c r="H23" s="11"/>
      <c r="I23" s="12">
        <v>880</v>
      </c>
      <c r="J23" s="9">
        <v>9</v>
      </c>
      <c r="K23" s="9">
        <v>28610</v>
      </c>
      <c r="L23" s="11">
        <v>12</v>
      </c>
      <c r="M23" s="12">
        <v>4410</v>
      </c>
      <c r="N23" s="6"/>
      <c r="O23" s="11">
        <v>3</v>
      </c>
      <c r="P23" s="10">
        <v>7250</v>
      </c>
      <c r="Q23" s="9">
        <v>10</v>
      </c>
      <c r="R23" s="12">
        <v>5412</v>
      </c>
      <c r="T23" s="242">
        <v>28</v>
      </c>
      <c r="U23" s="239">
        <v>48</v>
      </c>
      <c r="V23" s="201">
        <v>48</v>
      </c>
    </row>
    <row r="24" spans="1:23" x14ac:dyDescent="0.15">
      <c r="A24" s="17">
        <v>42388</v>
      </c>
      <c r="B24" s="16" t="s">
        <v>43</v>
      </c>
      <c r="C24" s="573"/>
      <c r="D24" s="9">
        <v>28</v>
      </c>
      <c r="E24" s="10">
        <v>18672</v>
      </c>
      <c r="F24" s="99"/>
      <c r="G24" s="9">
        <v>3988</v>
      </c>
      <c r="H24" s="100"/>
      <c r="I24" s="12">
        <v>98</v>
      </c>
      <c r="J24" s="9">
        <v>52</v>
      </c>
      <c r="K24" s="9">
        <v>22003</v>
      </c>
      <c r="L24" s="11">
        <v>11</v>
      </c>
      <c r="M24" s="12">
        <v>7600</v>
      </c>
      <c r="N24" s="6"/>
      <c r="O24" s="11">
        <v>1</v>
      </c>
      <c r="P24" s="10">
        <v>300</v>
      </c>
      <c r="Q24" s="99">
        <v>11</v>
      </c>
      <c r="R24" s="12">
        <v>3151</v>
      </c>
      <c r="T24" s="570">
        <v>20</v>
      </c>
      <c r="U24" s="239">
        <v>42</v>
      </c>
      <c r="V24" s="201">
        <v>115</v>
      </c>
    </row>
    <row r="25" spans="1:23" x14ac:dyDescent="0.15">
      <c r="A25" s="17">
        <v>42389</v>
      </c>
      <c r="B25" s="16" t="s">
        <v>44</v>
      </c>
      <c r="C25" s="573"/>
      <c r="D25" s="9"/>
      <c r="E25" s="10"/>
      <c r="F25" s="9"/>
      <c r="G25" s="9"/>
      <c r="H25" s="11"/>
      <c r="I25" s="12"/>
      <c r="J25" s="9">
        <v>11</v>
      </c>
      <c r="K25" s="9">
        <v>22900</v>
      </c>
      <c r="L25" s="11">
        <v>3</v>
      </c>
      <c r="M25" s="12">
        <v>1420</v>
      </c>
      <c r="N25" s="6"/>
      <c r="O25" s="11"/>
      <c r="P25" s="10"/>
      <c r="Q25" s="9"/>
      <c r="R25" s="12"/>
      <c r="T25" s="242">
        <v>20</v>
      </c>
      <c r="U25" s="239">
        <v>29</v>
      </c>
      <c r="V25" s="201">
        <v>34</v>
      </c>
    </row>
    <row r="26" spans="1:23" x14ac:dyDescent="0.15">
      <c r="A26" s="151">
        <v>42390</v>
      </c>
      <c r="B26" s="152" t="s">
        <v>45</v>
      </c>
      <c r="C26" s="578"/>
      <c r="D26" s="161"/>
      <c r="E26" s="161"/>
      <c r="F26" s="161"/>
      <c r="G26" s="161"/>
      <c r="H26" s="210"/>
      <c r="I26" s="211"/>
      <c r="J26" s="161"/>
      <c r="K26" s="161"/>
      <c r="L26" s="210"/>
      <c r="M26" s="211"/>
      <c r="N26" s="572"/>
      <c r="O26" s="210"/>
      <c r="P26" s="161"/>
      <c r="Q26" s="161"/>
      <c r="R26" s="211"/>
      <c r="T26" s="245"/>
      <c r="U26" s="241"/>
      <c r="V26" s="262"/>
    </row>
    <row r="27" spans="1:23" x14ac:dyDescent="0.15">
      <c r="A27" s="17">
        <v>42391</v>
      </c>
      <c r="B27" s="16" t="s">
        <v>38</v>
      </c>
      <c r="C27" s="573"/>
      <c r="D27" s="99">
        <v>34</v>
      </c>
      <c r="E27" s="99">
        <v>8439</v>
      </c>
      <c r="F27" s="99"/>
      <c r="G27" s="99">
        <v>3177</v>
      </c>
      <c r="H27" s="100"/>
      <c r="I27" s="116">
        <v>120</v>
      </c>
      <c r="J27" s="99">
        <v>6</v>
      </c>
      <c r="K27" s="99">
        <v>42600</v>
      </c>
      <c r="L27" s="100">
        <v>10</v>
      </c>
      <c r="M27" s="116">
        <v>8605</v>
      </c>
      <c r="N27" s="572"/>
      <c r="O27" s="100">
        <v>4</v>
      </c>
      <c r="P27" s="99">
        <v>10040</v>
      </c>
      <c r="Q27" s="99">
        <v>4</v>
      </c>
      <c r="R27" s="116">
        <v>3752</v>
      </c>
      <c r="T27" s="570">
        <v>16</v>
      </c>
      <c r="U27" s="571">
        <v>46</v>
      </c>
      <c r="V27" s="201">
        <v>67</v>
      </c>
    </row>
    <row r="28" spans="1:23" x14ac:dyDescent="0.15">
      <c r="A28" s="17">
        <v>42392</v>
      </c>
      <c r="B28" s="16" t="s">
        <v>40</v>
      </c>
      <c r="C28" s="573"/>
      <c r="D28" s="99">
        <v>89</v>
      </c>
      <c r="E28" s="99">
        <v>24058</v>
      </c>
      <c r="F28" s="99"/>
      <c r="G28" s="99">
        <v>4305</v>
      </c>
      <c r="H28" s="100"/>
      <c r="I28" s="116">
        <v>4968</v>
      </c>
      <c r="J28" s="99">
        <v>29</v>
      </c>
      <c r="K28" s="99">
        <v>16223</v>
      </c>
      <c r="L28" s="100">
        <v>9</v>
      </c>
      <c r="M28" s="116">
        <v>7480</v>
      </c>
      <c r="N28" s="572"/>
      <c r="O28" s="100">
        <v>4</v>
      </c>
      <c r="P28" s="99">
        <v>5150</v>
      </c>
      <c r="Q28" s="99">
        <v>6</v>
      </c>
      <c r="R28" s="116">
        <v>3077</v>
      </c>
      <c r="T28" s="570">
        <v>40</v>
      </c>
      <c r="U28" s="571">
        <v>3</v>
      </c>
      <c r="V28" s="201">
        <v>70</v>
      </c>
    </row>
    <row r="29" spans="1:23" x14ac:dyDescent="0.15">
      <c r="A29" s="17">
        <v>42393</v>
      </c>
      <c r="B29" s="16" t="s">
        <v>41</v>
      </c>
      <c r="C29" s="574"/>
      <c r="D29" s="117">
        <v>71</v>
      </c>
      <c r="E29" s="118">
        <v>16681</v>
      </c>
      <c r="F29" s="117"/>
      <c r="G29" s="117">
        <v>34773</v>
      </c>
      <c r="H29" s="119"/>
      <c r="I29" s="120">
        <v>200</v>
      </c>
      <c r="J29" s="117">
        <v>20</v>
      </c>
      <c r="K29" s="117">
        <v>13668</v>
      </c>
      <c r="L29" s="119">
        <v>9</v>
      </c>
      <c r="M29" s="120">
        <v>4360</v>
      </c>
      <c r="N29" s="6"/>
      <c r="O29" s="119">
        <v>1</v>
      </c>
      <c r="P29" s="118">
        <v>20</v>
      </c>
      <c r="Q29" s="117">
        <v>6</v>
      </c>
      <c r="R29" s="120">
        <v>894</v>
      </c>
      <c r="T29" s="242">
        <v>56</v>
      </c>
      <c r="U29" s="239">
        <v>10</v>
      </c>
      <c r="V29" s="201">
        <v>88</v>
      </c>
      <c r="W29" s="8" t="s">
        <v>84</v>
      </c>
    </row>
    <row r="30" spans="1:23" x14ac:dyDescent="0.15">
      <c r="A30" s="17">
        <v>42394</v>
      </c>
      <c r="B30" s="16" t="s">
        <v>42</v>
      </c>
      <c r="C30" s="573"/>
      <c r="D30" s="9">
        <v>50</v>
      </c>
      <c r="E30" s="10">
        <v>19061</v>
      </c>
      <c r="F30" s="9"/>
      <c r="G30" s="9">
        <v>25219</v>
      </c>
      <c r="H30" s="11"/>
      <c r="I30" s="12">
        <v>1496</v>
      </c>
      <c r="J30" s="9">
        <v>10</v>
      </c>
      <c r="K30" s="9">
        <v>44980</v>
      </c>
      <c r="L30" s="11">
        <v>20</v>
      </c>
      <c r="M30" s="12">
        <v>31870</v>
      </c>
      <c r="N30" s="6"/>
      <c r="O30" s="11">
        <v>0</v>
      </c>
      <c r="P30" s="10">
        <v>0</v>
      </c>
      <c r="Q30" s="9">
        <v>7</v>
      </c>
      <c r="R30" s="12">
        <v>1280</v>
      </c>
      <c r="T30" s="242">
        <v>48</v>
      </c>
      <c r="U30" s="239">
        <v>20</v>
      </c>
      <c r="V30" s="201">
        <v>200</v>
      </c>
    </row>
    <row r="31" spans="1:23" x14ac:dyDescent="0.15">
      <c r="A31" s="17">
        <v>42395</v>
      </c>
      <c r="B31" s="16" t="s">
        <v>43</v>
      </c>
      <c r="C31" s="573"/>
      <c r="D31" s="99"/>
      <c r="E31" s="99"/>
      <c r="F31" s="9"/>
      <c r="G31" s="9">
        <v>23694</v>
      </c>
      <c r="H31" s="11"/>
      <c r="I31" s="12">
        <v>2252</v>
      </c>
      <c r="J31" s="99"/>
      <c r="K31" s="99"/>
      <c r="L31" s="100"/>
      <c r="M31" s="116"/>
      <c r="N31" s="6"/>
      <c r="O31" s="100"/>
      <c r="P31" s="99"/>
      <c r="Q31" s="9"/>
      <c r="R31" s="12"/>
      <c r="T31" s="242">
        <v>4</v>
      </c>
      <c r="U31" s="239">
        <v>1</v>
      </c>
      <c r="V31" s="201">
        <v>125</v>
      </c>
    </row>
    <row r="32" spans="1:23" x14ac:dyDescent="0.15">
      <c r="A32" s="17">
        <v>42396</v>
      </c>
      <c r="B32" s="16" t="s">
        <v>44</v>
      </c>
      <c r="C32" s="573"/>
      <c r="D32" s="9"/>
      <c r="E32" s="10"/>
      <c r="F32" s="9"/>
      <c r="G32" s="9"/>
      <c r="H32" s="11"/>
      <c r="I32" s="12"/>
      <c r="J32" s="9"/>
      <c r="K32" s="9"/>
      <c r="L32" s="11"/>
      <c r="M32" s="12"/>
      <c r="N32" s="6"/>
      <c r="O32" s="11"/>
      <c r="P32" s="10"/>
      <c r="Q32" s="9"/>
      <c r="R32" s="12"/>
      <c r="T32" s="242"/>
      <c r="U32" s="239"/>
      <c r="V32" s="201"/>
    </row>
    <row r="33" spans="1:22" x14ac:dyDescent="0.15">
      <c r="A33" s="151">
        <v>42397</v>
      </c>
      <c r="B33" s="152" t="s">
        <v>45</v>
      </c>
      <c r="C33" s="578"/>
      <c r="D33" s="157"/>
      <c r="E33" s="158"/>
      <c r="F33" s="165"/>
      <c r="G33" s="165"/>
      <c r="H33" s="159"/>
      <c r="I33" s="160"/>
      <c r="J33" s="157"/>
      <c r="K33" s="157"/>
      <c r="L33" s="159"/>
      <c r="M33" s="160"/>
      <c r="N33" s="6"/>
      <c r="O33" s="159"/>
      <c r="P33" s="158"/>
      <c r="Q33" s="157"/>
      <c r="R33" s="160"/>
      <c r="T33" s="243"/>
      <c r="U33" s="240"/>
      <c r="V33" s="262"/>
    </row>
    <row r="34" spans="1:22" x14ac:dyDescent="0.15">
      <c r="A34" s="17">
        <v>42398</v>
      </c>
      <c r="B34" s="16" t="s">
        <v>38</v>
      </c>
      <c r="C34" s="573"/>
      <c r="D34" s="1"/>
      <c r="E34" s="2"/>
      <c r="F34" s="113"/>
      <c r="G34" s="113"/>
      <c r="H34" s="4"/>
      <c r="I34" s="5"/>
      <c r="J34" s="1"/>
      <c r="K34" s="1"/>
      <c r="L34" s="4"/>
      <c r="M34" s="5"/>
      <c r="N34" s="6"/>
      <c r="O34" s="4"/>
      <c r="P34" s="2"/>
      <c r="Q34" s="1"/>
      <c r="R34" s="5"/>
      <c r="T34" s="242"/>
      <c r="U34" s="239"/>
      <c r="V34" s="201"/>
    </row>
    <row r="35" spans="1:22" ht="14.25" x14ac:dyDescent="0.15">
      <c r="A35" s="17">
        <v>42399</v>
      </c>
      <c r="B35" s="16" t="s">
        <v>40</v>
      </c>
      <c r="C35" s="573"/>
      <c r="D35" s="1"/>
      <c r="E35" s="2"/>
      <c r="F35" s="113"/>
      <c r="G35" s="113"/>
      <c r="H35" s="4"/>
      <c r="I35" s="566"/>
      <c r="J35" s="1"/>
      <c r="K35" s="1"/>
      <c r="L35" s="4"/>
      <c r="M35" s="5"/>
      <c r="N35" s="6"/>
      <c r="O35" s="4"/>
      <c r="P35" s="2"/>
      <c r="Q35" s="1"/>
      <c r="R35" s="5"/>
      <c r="T35" s="242"/>
      <c r="U35" s="239"/>
      <c r="V35" s="201"/>
    </row>
    <row r="36" spans="1:22" ht="14.25" thickBot="1" x14ac:dyDescent="0.2">
      <c r="A36" s="18">
        <v>42400</v>
      </c>
      <c r="B36" s="19" t="s">
        <v>50</v>
      </c>
      <c r="C36" s="575"/>
      <c r="D36" s="20"/>
      <c r="E36" s="21"/>
      <c r="F36" s="20"/>
      <c r="G36" s="20"/>
      <c r="H36" s="22"/>
      <c r="I36" s="23"/>
      <c r="J36" s="20"/>
      <c r="K36" s="20"/>
      <c r="L36" s="22"/>
      <c r="M36" s="23"/>
      <c r="N36" s="6"/>
      <c r="O36" s="22"/>
      <c r="P36" s="21"/>
      <c r="Q36" s="20"/>
      <c r="R36" s="23"/>
      <c r="T36" s="246"/>
      <c r="U36" s="247"/>
      <c r="V36" s="202"/>
    </row>
    <row r="37" spans="1:22" ht="14.25" thickBot="1" x14ac:dyDescent="0.2">
      <c r="D37" s="233">
        <f>SUM(D10:D36)</f>
        <v>707</v>
      </c>
      <c r="E37" s="233">
        <f>SUM(E10:E36)</f>
        <v>216707</v>
      </c>
      <c r="G37" s="233">
        <f>SUM(G10:G36)</f>
        <v>145156</v>
      </c>
      <c r="I37" s="283">
        <f>SUM(I10:I36)</f>
        <v>37278</v>
      </c>
      <c r="J37" s="233">
        <f>SUM(J10:J36)</f>
        <v>336</v>
      </c>
      <c r="K37" s="233">
        <f>SUM(K10:K36)</f>
        <v>365729</v>
      </c>
      <c r="L37" s="233">
        <f>SUM(L10:L36)</f>
        <v>182</v>
      </c>
      <c r="M37" s="233">
        <f>SUM(M10:M36)</f>
        <v>193650</v>
      </c>
      <c r="O37" s="233">
        <f>SUM(O10:O36)</f>
        <v>32</v>
      </c>
      <c r="P37" s="233">
        <f>SUM(P10:P36)</f>
        <v>36910</v>
      </c>
      <c r="Q37" s="233">
        <f>SUM(Q10:Q36)</f>
        <v>113</v>
      </c>
      <c r="R37" s="233">
        <f>SUM(R10:R36)</f>
        <v>43563</v>
      </c>
      <c r="T37" s="233">
        <f>SUM(T10:T36)</f>
        <v>521</v>
      </c>
      <c r="U37" s="233">
        <f>SUM(U10:U36)</f>
        <v>632</v>
      </c>
      <c r="V37" s="8">
        <f>SUM(V10:V36)</f>
        <v>1554</v>
      </c>
    </row>
    <row r="38" spans="1:22" x14ac:dyDescent="0.15">
      <c r="A38" s="593"/>
      <c r="B38" s="613"/>
      <c r="C38" s="568"/>
      <c r="D38" s="593" t="s">
        <v>30</v>
      </c>
      <c r="E38" s="592"/>
      <c r="F38" s="593" t="s">
        <v>12</v>
      </c>
      <c r="G38" s="592"/>
      <c r="H38" s="593" t="s">
        <v>179</v>
      </c>
      <c r="I38" s="592"/>
      <c r="J38" s="593" t="s">
        <v>71</v>
      </c>
      <c r="K38" s="592"/>
      <c r="L38" s="593" t="s">
        <v>10</v>
      </c>
      <c r="M38" s="592"/>
      <c r="O38" s="593" t="s">
        <v>13</v>
      </c>
      <c r="P38" s="613"/>
      <c r="Q38" s="593" t="s">
        <v>14</v>
      </c>
      <c r="R38" s="592"/>
      <c r="T38" s="263" t="s">
        <v>89</v>
      </c>
      <c r="U38" s="264" t="s">
        <v>88</v>
      </c>
      <c r="V38" s="265" t="s">
        <v>70</v>
      </c>
    </row>
    <row r="39" spans="1:22" x14ac:dyDescent="0.15">
      <c r="A39" s="607" t="s">
        <v>19</v>
      </c>
      <c r="B39" s="608"/>
      <c r="C39" s="576"/>
      <c r="D39" s="30">
        <v>40</v>
      </c>
      <c r="E39" s="32">
        <v>15000</v>
      </c>
      <c r="F39" s="30">
        <v>40</v>
      </c>
      <c r="G39" s="32">
        <v>15000</v>
      </c>
      <c r="H39" s="33" t="s">
        <v>37</v>
      </c>
      <c r="I39" s="32">
        <v>8000</v>
      </c>
      <c r="J39" s="30">
        <v>20</v>
      </c>
      <c r="K39" s="32">
        <v>36000</v>
      </c>
      <c r="L39" s="30">
        <v>10</v>
      </c>
      <c r="M39" s="32">
        <v>40000</v>
      </c>
      <c r="N39" s="7"/>
      <c r="O39" s="30">
        <v>10</v>
      </c>
      <c r="P39" s="31">
        <v>8000</v>
      </c>
      <c r="Q39" s="30">
        <v>14</v>
      </c>
      <c r="R39" s="32">
        <v>7000</v>
      </c>
      <c r="T39" s="617">
        <v>60</v>
      </c>
      <c r="U39" s="618"/>
      <c r="V39" s="254">
        <v>170</v>
      </c>
    </row>
    <row r="40" spans="1:22" x14ac:dyDescent="0.15">
      <c r="A40" s="607" t="s">
        <v>20</v>
      </c>
      <c r="B40" s="608"/>
      <c r="C40" s="576"/>
      <c r="D40" s="30">
        <v>944</v>
      </c>
      <c r="E40" s="32">
        <v>354000</v>
      </c>
      <c r="F40" s="30">
        <v>944</v>
      </c>
      <c r="G40" s="32">
        <v>354000</v>
      </c>
      <c r="H40" s="33"/>
      <c r="I40" s="32">
        <v>283200</v>
      </c>
      <c r="J40" s="30">
        <v>472</v>
      </c>
      <c r="K40" s="32">
        <v>849600</v>
      </c>
      <c r="L40" s="30">
        <v>236</v>
      </c>
      <c r="M40" s="32">
        <v>944000</v>
      </c>
      <c r="N40" s="7"/>
      <c r="O40" s="30">
        <v>236</v>
      </c>
      <c r="P40" s="31">
        <v>188800</v>
      </c>
      <c r="Q40" s="30">
        <v>331</v>
      </c>
      <c r="R40" s="32">
        <v>165200</v>
      </c>
      <c r="T40" s="617">
        <v>1416</v>
      </c>
      <c r="U40" s="618"/>
      <c r="V40" s="254">
        <v>4012</v>
      </c>
    </row>
    <row r="41" spans="1:22" ht="27.75" customHeight="1" thickBot="1" x14ac:dyDescent="0.2">
      <c r="A41" s="611" t="s">
        <v>184</v>
      </c>
      <c r="B41" s="612"/>
      <c r="C41" s="577"/>
      <c r="D41" s="362">
        <f t="shared" ref="D41:M41" si="0">SUM(D6:D36)</f>
        <v>707</v>
      </c>
      <c r="E41" s="363">
        <f t="shared" si="0"/>
        <v>216707</v>
      </c>
      <c r="F41" s="362"/>
      <c r="G41" s="363">
        <f t="shared" si="0"/>
        <v>145156</v>
      </c>
      <c r="H41" s="362"/>
      <c r="I41" s="364">
        <f>SUM(I6:I36)</f>
        <v>37278</v>
      </c>
      <c r="J41" s="362">
        <f t="shared" si="0"/>
        <v>336</v>
      </c>
      <c r="K41" s="363">
        <f t="shared" si="0"/>
        <v>365729</v>
      </c>
      <c r="L41" s="362">
        <f t="shared" si="0"/>
        <v>182</v>
      </c>
      <c r="M41" s="363">
        <f t="shared" si="0"/>
        <v>193650</v>
      </c>
      <c r="N41" s="268"/>
      <c r="O41" s="362">
        <f>SUM(O6:O36)</f>
        <v>32</v>
      </c>
      <c r="P41" s="366">
        <f t="shared" ref="P41:R41" si="1">SUM(P6:P36)</f>
        <v>36910</v>
      </c>
      <c r="Q41" s="362">
        <f t="shared" si="1"/>
        <v>113</v>
      </c>
      <c r="R41" s="367">
        <f t="shared" si="1"/>
        <v>43563</v>
      </c>
      <c r="S41" s="269"/>
      <c r="T41" s="619">
        <v>540</v>
      </c>
      <c r="U41" s="620"/>
      <c r="V41" s="368">
        <v>1008</v>
      </c>
    </row>
    <row r="42" spans="1:22" ht="14.25" thickBot="1" x14ac:dyDescent="0.2">
      <c r="I42" s="283"/>
    </row>
    <row r="43" spans="1:22" ht="25.5" customHeight="1" thickBot="1" x14ac:dyDescent="0.2">
      <c r="A43" s="621" t="s">
        <v>185</v>
      </c>
      <c r="B43" s="622"/>
      <c r="C43" s="623"/>
      <c r="D43" s="547">
        <v>675</v>
      </c>
      <c r="E43" s="548">
        <v>326680</v>
      </c>
      <c r="F43" s="548"/>
      <c r="G43" s="548">
        <v>75846</v>
      </c>
      <c r="H43" s="549"/>
      <c r="I43" s="550">
        <v>0</v>
      </c>
      <c r="J43" s="551">
        <v>105</v>
      </c>
      <c r="K43" s="548">
        <v>90407</v>
      </c>
      <c r="L43" s="548">
        <v>91</v>
      </c>
      <c r="M43" s="550">
        <v>77850</v>
      </c>
      <c r="N43" s="283"/>
      <c r="O43" s="549">
        <v>27</v>
      </c>
      <c r="P43" s="548">
        <v>17235</v>
      </c>
      <c r="Q43" s="548">
        <v>66</v>
      </c>
      <c r="R43" s="550">
        <v>15074</v>
      </c>
      <c r="S43" s="277"/>
      <c r="T43" s="624">
        <v>473</v>
      </c>
      <c r="U43" s="625"/>
      <c r="V43" s="552">
        <v>1371</v>
      </c>
    </row>
  </sheetData>
  <mergeCells count="27">
    <mergeCell ref="A1:M3"/>
    <mergeCell ref="O4:P4"/>
    <mergeCell ref="T4:V4"/>
    <mergeCell ref="O38:P38"/>
    <mergeCell ref="T39:U39"/>
    <mergeCell ref="A4:B5"/>
    <mergeCell ref="L4:M4"/>
    <mergeCell ref="Q4:R4"/>
    <mergeCell ref="A38:B38"/>
    <mergeCell ref="C4:C5"/>
    <mergeCell ref="D4:E4"/>
    <mergeCell ref="F4:G4"/>
    <mergeCell ref="H4:I4"/>
    <mergeCell ref="J4:K4"/>
    <mergeCell ref="D38:E38"/>
    <mergeCell ref="F38:G38"/>
    <mergeCell ref="T40:U40"/>
    <mergeCell ref="T41:U41"/>
    <mergeCell ref="A43:C43"/>
    <mergeCell ref="T43:U43"/>
    <mergeCell ref="H38:I38"/>
    <mergeCell ref="J38:K38"/>
    <mergeCell ref="L38:M38"/>
    <mergeCell ref="Q38:R38"/>
    <mergeCell ref="A41:B41"/>
    <mergeCell ref="A39:B39"/>
    <mergeCell ref="A40:B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zoomScale="85" zoomScaleNormal="85" workbookViewId="0">
      <selection activeCell="A38" sqref="A38:I39"/>
    </sheetView>
  </sheetViews>
  <sheetFormatPr defaultRowHeight="13.5" x14ac:dyDescent="0.15"/>
  <cols>
    <col min="1" max="1" width="16.625" customWidth="1"/>
    <col min="2" max="2" width="11.875" customWidth="1"/>
    <col min="4" max="4" width="11.75" bestFit="1" customWidth="1"/>
    <col min="5" max="5" width="11.125" customWidth="1"/>
    <col min="11" max="11" width="9.25" bestFit="1" customWidth="1"/>
    <col min="16" max="16" width="9" style="7"/>
    <col min="21" max="21" width="9" style="8"/>
    <col min="22" max="22" width="10.75" bestFit="1" customWidth="1"/>
    <col min="23" max="23" width="10.375" bestFit="1" customWidth="1"/>
    <col min="24" max="24" width="9" style="448"/>
    <col min="25" max="25" width="9" style="8"/>
    <col min="26" max="26" width="9.25" bestFit="1" customWidth="1"/>
    <col min="27" max="27" width="14.125" bestFit="1" customWidth="1"/>
  </cols>
  <sheetData>
    <row r="1" spans="1:27" x14ac:dyDescent="0.15">
      <c r="A1" s="8" t="s">
        <v>4</v>
      </c>
      <c r="B1" s="8"/>
      <c r="C1" s="253"/>
      <c r="D1" s="8"/>
      <c r="E1" s="8" t="s">
        <v>160</v>
      </c>
      <c r="F1" s="8"/>
      <c r="G1" s="8"/>
      <c r="H1" s="8"/>
      <c r="I1" s="283"/>
      <c r="J1" s="8"/>
      <c r="K1" s="8"/>
      <c r="L1" s="8"/>
      <c r="M1" s="8"/>
      <c r="N1" s="8"/>
      <c r="O1" s="8"/>
      <c r="Q1" s="8"/>
      <c r="R1" s="8"/>
      <c r="S1" s="8"/>
      <c r="T1" s="8"/>
      <c r="V1" s="8"/>
      <c r="W1" s="8"/>
      <c r="X1" s="283"/>
      <c r="Z1" s="8"/>
      <c r="AA1" s="8"/>
    </row>
    <row r="2" spans="1:27" x14ac:dyDescent="0.15">
      <c r="A2" s="8"/>
      <c r="B2" s="8"/>
      <c r="C2" s="253"/>
      <c r="D2" s="8"/>
      <c r="E2" s="8" t="s">
        <v>24</v>
      </c>
      <c r="F2" s="8"/>
      <c r="G2" s="8"/>
      <c r="H2" s="374"/>
      <c r="I2" s="283" t="s">
        <v>157</v>
      </c>
      <c r="J2" s="8"/>
      <c r="K2" s="8"/>
      <c r="L2" s="8"/>
      <c r="M2" s="8"/>
      <c r="N2" s="8"/>
      <c r="O2" s="8"/>
      <c r="Q2" s="8"/>
      <c r="R2" s="8"/>
      <c r="S2" s="8"/>
      <c r="T2" s="8"/>
      <c r="V2" s="8"/>
      <c r="W2" s="8"/>
      <c r="X2" s="283"/>
      <c r="Z2" s="8"/>
      <c r="AA2" s="8"/>
    </row>
    <row r="3" spans="1:27" ht="14.25" thickBot="1" x14ac:dyDescent="0.2">
      <c r="A3" s="8"/>
      <c r="B3" s="8"/>
      <c r="C3" s="253"/>
      <c r="D3" s="8"/>
      <c r="E3" s="8"/>
      <c r="F3" s="8"/>
      <c r="G3" s="8"/>
      <c r="H3" s="8"/>
      <c r="I3" s="283"/>
      <c r="J3" s="8"/>
      <c r="K3" s="8"/>
      <c r="L3" s="8"/>
      <c r="M3" s="8"/>
      <c r="N3" s="8"/>
      <c r="O3" s="8"/>
      <c r="Q3" s="8"/>
      <c r="R3" s="8"/>
      <c r="S3" s="8"/>
      <c r="T3" s="8"/>
      <c r="V3" s="8"/>
      <c r="W3" s="8"/>
      <c r="X3" s="283"/>
      <c r="Z3" s="8"/>
      <c r="AA3" s="8"/>
    </row>
    <row r="4" spans="1:27" x14ac:dyDescent="0.15">
      <c r="A4" s="394"/>
      <c r="B4" s="395"/>
      <c r="C4" s="407" t="s">
        <v>152</v>
      </c>
      <c r="D4" s="385" t="s">
        <v>25</v>
      </c>
      <c r="E4" s="393"/>
      <c r="F4" s="385" t="s">
        <v>26</v>
      </c>
      <c r="G4" s="393"/>
      <c r="H4" s="387" t="s">
        <v>9</v>
      </c>
      <c r="I4" s="386"/>
      <c r="J4" s="387" t="s">
        <v>149</v>
      </c>
      <c r="K4" s="388"/>
      <c r="L4" s="385" t="s">
        <v>71</v>
      </c>
      <c r="M4" s="393"/>
      <c r="N4" s="387" t="s">
        <v>0</v>
      </c>
      <c r="O4" s="386"/>
      <c r="P4" s="413"/>
      <c r="Q4" s="387" t="s">
        <v>5</v>
      </c>
      <c r="R4" s="393"/>
      <c r="S4" s="385" t="s">
        <v>8</v>
      </c>
      <c r="T4" s="386"/>
      <c r="V4" s="387" t="s">
        <v>22</v>
      </c>
      <c r="W4" s="393"/>
      <c r="X4" s="442"/>
      <c r="Y4" s="429"/>
      <c r="Z4" s="8"/>
      <c r="AA4" s="8"/>
    </row>
    <row r="5" spans="1:27" ht="14.25" thickBot="1" x14ac:dyDescent="0.2">
      <c r="A5" s="384"/>
      <c r="B5" s="406"/>
      <c r="C5" s="408"/>
      <c r="D5" s="26" t="s">
        <v>2</v>
      </c>
      <c r="E5" s="377">
        <v>61</v>
      </c>
      <c r="F5" s="26" t="s">
        <v>2</v>
      </c>
      <c r="G5" s="377" t="s">
        <v>3</v>
      </c>
      <c r="H5" s="384" t="s">
        <v>6</v>
      </c>
      <c r="I5" s="324" t="s">
        <v>3</v>
      </c>
      <c r="J5" s="26"/>
      <c r="K5" s="26"/>
      <c r="L5" s="26" t="s">
        <v>2</v>
      </c>
      <c r="M5" s="383" t="s">
        <v>3</v>
      </c>
      <c r="N5" s="384" t="s">
        <v>2</v>
      </c>
      <c r="O5" s="28" t="s">
        <v>3</v>
      </c>
      <c r="P5" s="413"/>
      <c r="Q5" s="384" t="s">
        <v>6</v>
      </c>
      <c r="R5" s="377" t="s">
        <v>7</v>
      </c>
      <c r="S5" s="26" t="s">
        <v>6</v>
      </c>
      <c r="T5" s="28" t="s">
        <v>7</v>
      </c>
      <c r="V5" s="259" t="s">
        <v>89</v>
      </c>
      <c r="W5" s="260" t="s">
        <v>88</v>
      </c>
      <c r="X5" s="443" t="s">
        <v>70</v>
      </c>
      <c r="Y5" s="430"/>
      <c r="Z5" s="8"/>
      <c r="AA5" s="8"/>
    </row>
    <row r="6" spans="1:27" x14ac:dyDescent="0.15">
      <c r="A6" s="17">
        <v>42430</v>
      </c>
      <c r="B6" s="16" t="s">
        <v>50</v>
      </c>
      <c r="C6" s="343">
        <v>1</v>
      </c>
      <c r="D6" s="176">
        <v>48</v>
      </c>
      <c r="E6" s="177">
        <v>19171</v>
      </c>
      <c r="F6" s="176">
        <v>61</v>
      </c>
      <c r="G6" s="176">
        <v>30880</v>
      </c>
      <c r="H6" s="4"/>
      <c r="I6" s="5">
        <v>8694</v>
      </c>
      <c r="J6" s="1"/>
      <c r="K6" s="1"/>
      <c r="L6" s="176">
        <v>21</v>
      </c>
      <c r="M6" s="176">
        <v>20311</v>
      </c>
      <c r="N6" s="185">
        <v>15</v>
      </c>
      <c r="O6" s="186">
        <v>19490</v>
      </c>
      <c r="P6" s="6"/>
      <c r="Q6" s="4">
        <v>3</v>
      </c>
      <c r="R6" s="2">
        <v>553</v>
      </c>
      <c r="S6" s="1">
        <v>11</v>
      </c>
      <c r="T6" s="5">
        <v>2396</v>
      </c>
      <c r="V6" s="242">
        <v>0</v>
      </c>
      <c r="W6" s="239">
        <v>36</v>
      </c>
      <c r="X6" s="444">
        <v>276</v>
      </c>
      <c r="Y6" s="7"/>
      <c r="Z6" s="8"/>
      <c r="AA6" s="8"/>
    </row>
    <row r="7" spans="1:27" x14ac:dyDescent="0.15">
      <c r="A7" s="17">
        <v>42431</v>
      </c>
      <c r="B7" s="16" t="s">
        <v>46</v>
      </c>
      <c r="C7" s="343">
        <v>2</v>
      </c>
      <c r="D7" s="9">
        <v>36</v>
      </c>
      <c r="E7" s="10">
        <v>15045</v>
      </c>
      <c r="F7" s="9">
        <v>39</v>
      </c>
      <c r="G7" s="9">
        <v>15251</v>
      </c>
      <c r="H7" s="11"/>
      <c r="I7" s="12"/>
      <c r="J7" s="9"/>
      <c r="K7" s="9"/>
      <c r="L7" s="9">
        <v>16</v>
      </c>
      <c r="M7" s="9">
        <v>10250</v>
      </c>
      <c r="N7" s="11">
        <v>9</v>
      </c>
      <c r="O7" s="12">
        <v>15100</v>
      </c>
      <c r="P7" s="6"/>
      <c r="Q7" s="11">
        <v>5</v>
      </c>
      <c r="R7" s="10">
        <v>5600</v>
      </c>
      <c r="S7" s="9">
        <v>7</v>
      </c>
      <c r="T7" s="12">
        <v>2005</v>
      </c>
      <c r="V7" s="242">
        <v>24</v>
      </c>
      <c r="W7" s="239">
        <v>1</v>
      </c>
      <c r="X7" s="216">
        <v>32</v>
      </c>
      <c r="Y7" s="7"/>
      <c r="Z7" s="8"/>
      <c r="AA7" s="8"/>
    </row>
    <row r="8" spans="1:27" x14ac:dyDescent="0.15">
      <c r="A8" s="17">
        <v>42432</v>
      </c>
      <c r="B8" s="16" t="s">
        <v>51</v>
      </c>
      <c r="C8" s="343">
        <v>3</v>
      </c>
      <c r="D8" s="1">
        <v>8</v>
      </c>
      <c r="E8" s="2">
        <v>2536</v>
      </c>
      <c r="F8" s="1">
        <v>0</v>
      </c>
      <c r="G8" s="1">
        <v>0</v>
      </c>
      <c r="H8" s="4"/>
      <c r="I8" s="186">
        <v>35035</v>
      </c>
      <c r="J8" s="1"/>
      <c r="K8" s="1"/>
      <c r="L8" s="1">
        <v>11</v>
      </c>
      <c r="M8" s="1">
        <v>28900</v>
      </c>
      <c r="N8" s="185">
        <v>12</v>
      </c>
      <c r="O8" s="186">
        <v>13800</v>
      </c>
      <c r="P8" s="6"/>
      <c r="Q8" s="4">
        <v>3</v>
      </c>
      <c r="R8" s="2">
        <v>1010</v>
      </c>
      <c r="S8" s="1">
        <v>5</v>
      </c>
      <c r="T8" s="5">
        <v>1031</v>
      </c>
      <c r="V8" s="242">
        <v>5</v>
      </c>
      <c r="W8" s="239">
        <v>22</v>
      </c>
      <c r="X8" s="216">
        <v>32</v>
      </c>
      <c r="Y8" s="7"/>
      <c r="Z8" s="8"/>
      <c r="AA8" s="8"/>
    </row>
    <row r="9" spans="1:27" x14ac:dyDescent="0.15">
      <c r="A9" s="17">
        <v>42433</v>
      </c>
      <c r="B9" s="16" t="s">
        <v>44</v>
      </c>
      <c r="C9" s="343">
        <v>3.4</v>
      </c>
      <c r="D9" s="1">
        <v>4</v>
      </c>
      <c r="E9" s="2">
        <v>2530</v>
      </c>
      <c r="F9" s="1">
        <v>5</v>
      </c>
      <c r="G9" s="1">
        <v>1704</v>
      </c>
      <c r="H9" s="4"/>
      <c r="I9" s="186">
        <v>21051</v>
      </c>
      <c r="J9" s="1"/>
      <c r="K9" s="1"/>
      <c r="L9" s="1">
        <v>6</v>
      </c>
      <c r="M9" s="1">
        <v>18630</v>
      </c>
      <c r="N9" s="4">
        <v>0</v>
      </c>
      <c r="O9" s="5">
        <v>0</v>
      </c>
      <c r="P9" s="6"/>
      <c r="Q9" s="4">
        <v>2</v>
      </c>
      <c r="R9" s="2">
        <v>4810</v>
      </c>
      <c r="S9" s="1">
        <v>3</v>
      </c>
      <c r="T9" s="5">
        <v>1030</v>
      </c>
      <c r="V9" s="242">
        <v>12</v>
      </c>
      <c r="W9" s="239">
        <v>18</v>
      </c>
      <c r="X9" s="216">
        <v>115</v>
      </c>
      <c r="Y9" s="7"/>
      <c r="Z9" s="8"/>
      <c r="AA9" s="8"/>
    </row>
    <row r="10" spans="1:27" x14ac:dyDescent="0.15">
      <c r="A10" s="151">
        <v>42434</v>
      </c>
      <c r="B10" s="152" t="s">
        <v>45</v>
      </c>
      <c r="C10" s="344"/>
      <c r="D10" s="157"/>
      <c r="E10" s="158"/>
      <c r="F10" s="165"/>
      <c r="G10" s="157"/>
      <c r="H10" s="166"/>
      <c r="I10" s="160"/>
      <c r="J10" s="157"/>
      <c r="K10" s="157"/>
      <c r="L10" s="157"/>
      <c r="M10" s="157"/>
      <c r="N10" s="159"/>
      <c r="O10" s="160"/>
      <c r="P10" s="6"/>
      <c r="Q10" s="159"/>
      <c r="R10" s="158"/>
      <c r="S10" s="165"/>
      <c r="T10" s="160"/>
      <c r="V10" s="245"/>
      <c r="W10" s="240"/>
      <c r="X10" s="445"/>
      <c r="Y10" s="7"/>
      <c r="Z10" s="8"/>
      <c r="AA10" s="8"/>
    </row>
    <row r="11" spans="1:27" x14ac:dyDescent="0.15">
      <c r="A11" s="17">
        <v>42435</v>
      </c>
      <c r="B11" s="16" t="s">
        <v>38</v>
      </c>
      <c r="C11" s="343">
        <v>4.4000000000000004</v>
      </c>
      <c r="D11" s="9">
        <v>28</v>
      </c>
      <c r="E11" s="101">
        <v>6840</v>
      </c>
      <c r="F11" s="173">
        <v>61</v>
      </c>
      <c r="G11" s="173">
        <v>26122</v>
      </c>
      <c r="H11" s="11"/>
      <c r="I11" s="174">
        <v>28718</v>
      </c>
      <c r="J11" s="9"/>
      <c r="K11" s="9"/>
      <c r="L11" s="173">
        <v>27</v>
      </c>
      <c r="M11" s="173">
        <v>17300</v>
      </c>
      <c r="N11" s="11">
        <v>5</v>
      </c>
      <c r="O11" s="12">
        <v>11470</v>
      </c>
      <c r="P11" s="6"/>
      <c r="Q11" s="11">
        <v>3</v>
      </c>
      <c r="R11" s="10">
        <v>1805</v>
      </c>
      <c r="S11" s="9">
        <v>13</v>
      </c>
      <c r="T11" s="12">
        <v>1653</v>
      </c>
      <c r="V11" s="248">
        <v>20</v>
      </c>
      <c r="W11" s="249">
        <v>60</v>
      </c>
      <c r="X11" s="216">
        <v>90</v>
      </c>
      <c r="Y11" s="7"/>
      <c r="Z11" s="8"/>
      <c r="AA11" s="8"/>
    </row>
    <row r="12" spans="1:27" x14ac:dyDescent="0.15">
      <c r="A12" s="17">
        <v>42436</v>
      </c>
      <c r="B12" s="16" t="s">
        <v>40</v>
      </c>
      <c r="C12" s="343">
        <v>5.4</v>
      </c>
      <c r="D12" s="10">
        <v>23</v>
      </c>
      <c r="E12" s="102">
        <v>13734</v>
      </c>
      <c r="F12" s="103">
        <v>26</v>
      </c>
      <c r="G12" s="9">
        <v>10128</v>
      </c>
      <c r="H12" s="11"/>
      <c r="I12" s="174">
        <v>12326</v>
      </c>
      <c r="J12" s="9"/>
      <c r="K12" s="9"/>
      <c r="L12" s="173">
        <v>35</v>
      </c>
      <c r="M12" s="173">
        <v>26760</v>
      </c>
      <c r="N12" s="11">
        <v>3</v>
      </c>
      <c r="O12" s="12">
        <v>9630</v>
      </c>
      <c r="P12" s="6"/>
      <c r="Q12" s="11">
        <v>2</v>
      </c>
      <c r="R12" s="10">
        <v>900</v>
      </c>
      <c r="S12" s="9">
        <v>6</v>
      </c>
      <c r="T12" s="12">
        <v>928</v>
      </c>
      <c r="V12" s="242">
        <v>8</v>
      </c>
      <c r="W12" s="239">
        <v>3</v>
      </c>
      <c r="X12" s="216">
        <v>101</v>
      </c>
      <c r="Y12" s="7"/>
      <c r="Z12" s="8" t="s">
        <v>84</v>
      </c>
      <c r="AA12" s="8"/>
    </row>
    <row r="13" spans="1:27" x14ac:dyDescent="0.15">
      <c r="A13" s="17">
        <v>42437</v>
      </c>
      <c r="B13" s="16" t="s">
        <v>41</v>
      </c>
      <c r="C13" s="343">
        <v>6.4</v>
      </c>
      <c r="D13" s="104">
        <v>31</v>
      </c>
      <c r="E13" s="105">
        <v>15932</v>
      </c>
      <c r="F13" s="191">
        <v>40</v>
      </c>
      <c r="G13" s="191">
        <v>16425</v>
      </c>
      <c r="H13" s="106"/>
      <c r="I13" s="174">
        <v>13554</v>
      </c>
      <c r="J13" s="104"/>
      <c r="K13" s="104"/>
      <c r="L13" s="104">
        <v>17</v>
      </c>
      <c r="M13" s="104">
        <v>15696</v>
      </c>
      <c r="N13" s="192">
        <v>13</v>
      </c>
      <c r="O13" s="193">
        <v>5290</v>
      </c>
      <c r="Q13" s="106">
        <v>0</v>
      </c>
      <c r="R13" s="107">
        <v>0</v>
      </c>
      <c r="S13" s="104">
        <v>7</v>
      </c>
      <c r="T13" s="108">
        <v>5434</v>
      </c>
      <c r="V13" s="372">
        <v>105</v>
      </c>
      <c r="W13" s="373">
        <v>47</v>
      </c>
      <c r="X13" s="216">
        <v>86</v>
      </c>
      <c r="Y13" s="7"/>
      <c r="Z13" s="8"/>
      <c r="AA13" s="8"/>
    </row>
    <row r="14" spans="1:27" x14ac:dyDescent="0.15">
      <c r="A14" s="17">
        <v>42438</v>
      </c>
      <c r="B14" s="16" t="s">
        <v>42</v>
      </c>
      <c r="C14" s="345">
        <v>7.4</v>
      </c>
      <c r="D14" s="109">
        <v>39</v>
      </c>
      <c r="E14" s="109">
        <v>12290</v>
      </c>
      <c r="F14" s="110">
        <v>4</v>
      </c>
      <c r="G14" s="109">
        <v>1597</v>
      </c>
      <c r="H14" s="111"/>
      <c r="I14" s="195">
        <v>12880</v>
      </c>
      <c r="J14" s="109"/>
      <c r="K14" s="109"/>
      <c r="L14" s="184">
        <v>34</v>
      </c>
      <c r="M14" s="184">
        <v>19315</v>
      </c>
      <c r="N14" s="207">
        <v>16</v>
      </c>
      <c r="O14" s="195">
        <v>14420</v>
      </c>
      <c r="P14" s="6"/>
      <c r="Q14" s="111">
        <v>3</v>
      </c>
      <c r="R14" s="110">
        <v>1403</v>
      </c>
      <c r="S14" s="109">
        <v>11</v>
      </c>
      <c r="T14" s="112">
        <v>1735</v>
      </c>
      <c r="V14" s="248">
        <v>52</v>
      </c>
      <c r="W14" s="249">
        <v>70</v>
      </c>
      <c r="X14" s="444">
        <v>226</v>
      </c>
      <c r="Y14" s="7"/>
      <c r="Z14" s="8"/>
      <c r="AA14" s="8"/>
    </row>
    <row r="15" spans="1:27" x14ac:dyDescent="0.15">
      <c r="A15" s="17">
        <v>42439</v>
      </c>
      <c r="B15" s="16" t="s">
        <v>43</v>
      </c>
      <c r="C15" s="343">
        <v>8.4</v>
      </c>
      <c r="D15" s="441">
        <v>70</v>
      </c>
      <c r="E15" s="266">
        <v>19018</v>
      </c>
      <c r="F15" s="256">
        <v>25</v>
      </c>
      <c r="G15" s="256">
        <v>8082</v>
      </c>
      <c r="H15" s="4"/>
      <c r="I15" s="115">
        <v>6714</v>
      </c>
      <c r="J15" s="256"/>
      <c r="K15" s="256"/>
      <c r="L15" s="176">
        <v>20</v>
      </c>
      <c r="M15" s="176">
        <v>12530</v>
      </c>
      <c r="N15" s="185">
        <v>14</v>
      </c>
      <c r="O15" s="186">
        <v>8810</v>
      </c>
      <c r="P15" s="6"/>
      <c r="Q15" s="4">
        <v>1</v>
      </c>
      <c r="R15" s="2">
        <v>100</v>
      </c>
      <c r="S15" s="1">
        <v>8</v>
      </c>
      <c r="T15" s="5">
        <v>1351</v>
      </c>
      <c r="V15" s="248">
        <v>69</v>
      </c>
      <c r="W15" s="249">
        <v>62</v>
      </c>
      <c r="X15" s="444">
        <v>190</v>
      </c>
      <c r="Y15" s="7"/>
      <c r="Z15" s="8"/>
      <c r="AA15" s="8"/>
    </row>
    <row r="16" spans="1:27" x14ac:dyDescent="0.15">
      <c r="A16" s="17">
        <v>42440</v>
      </c>
      <c r="B16" s="16" t="s">
        <v>44</v>
      </c>
      <c r="C16" s="343">
        <v>8.8000000000000007</v>
      </c>
      <c r="D16" s="9">
        <v>14</v>
      </c>
      <c r="E16" s="10">
        <v>3728</v>
      </c>
      <c r="F16" s="173">
        <v>20</v>
      </c>
      <c r="G16" s="173">
        <v>4878</v>
      </c>
      <c r="H16" s="11"/>
      <c r="I16" s="12">
        <v>0</v>
      </c>
      <c r="J16" s="9"/>
      <c r="K16" s="9"/>
      <c r="L16" s="173">
        <v>20</v>
      </c>
      <c r="M16" s="173">
        <v>9910</v>
      </c>
      <c r="N16" s="11">
        <v>6</v>
      </c>
      <c r="O16" s="12">
        <v>8800</v>
      </c>
      <c r="P16" s="333"/>
      <c r="Q16" s="11">
        <v>1</v>
      </c>
      <c r="R16" s="10">
        <v>2100</v>
      </c>
      <c r="S16" s="9">
        <v>7</v>
      </c>
      <c r="T16" s="12">
        <v>1495</v>
      </c>
      <c r="V16" s="242">
        <v>76</v>
      </c>
      <c r="W16" s="239">
        <v>8</v>
      </c>
      <c r="X16" s="216">
        <v>39</v>
      </c>
      <c r="Y16" s="7"/>
      <c r="Z16" s="8"/>
      <c r="AA16" s="8"/>
    </row>
    <row r="17" spans="1:27" x14ac:dyDescent="0.15">
      <c r="A17" s="151">
        <v>42441</v>
      </c>
      <c r="B17" s="152" t="s">
        <v>45</v>
      </c>
      <c r="C17" s="344"/>
      <c r="D17" s="214"/>
      <c r="E17" s="152"/>
      <c r="F17" s="153"/>
      <c r="G17" s="153"/>
      <c r="H17" s="155"/>
      <c r="I17" s="156"/>
      <c r="J17" s="153"/>
      <c r="K17" s="153"/>
      <c r="L17" s="161"/>
      <c r="M17" s="153"/>
      <c r="N17" s="210"/>
      <c r="O17" s="156"/>
      <c r="P17" s="333"/>
      <c r="Q17" s="210"/>
      <c r="R17" s="154"/>
      <c r="S17" s="153"/>
      <c r="T17" s="156"/>
      <c r="V17" s="382"/>
      <c r="W17" s="240"/>
      <c r="X17" s="445"/>
      <c r="Y17" s="7"/>
      <c r="Z17" s="8"/>
      <c r="AA17" s="8"/>
    </row>
    <row r="18" spans="1:27" x14ac:dyDescent="0.15">
      <c r="A18" s="17">
        <v>42442</v>
      </c>
      <c r="B18" s="16" t="s">
        <v>38</v>
      </c>
      <c r="C18" s="343">
        <v>9.8000000000000007</v>
      </c>
      <c r="D18" s="9">
        <v>37</v>
      </c>
      <c r="E18" s="10">
        <v>13561</v>
      </c>
      <c r="F18" s="173">
        <v>48</v>
      </c>
      <c r="G18" s="173">
        <v>15744</v>
      </c>
      <c r="H18" s="11"/>
      <c r="I18" s="12">
        <v>8438</v>
      </c>
      <c r="J18" s="9"/>
      <c r="K18" s="9"/>
      <c r="L18" s="173">
        <v>34</v>
      </c>
      <c r="M18" s="173">
        <v>33135</v>
      </c>
      <c r="N18" s="187">
        <v>18</v>
      </c>
      <c r="O18" s="174">
        <v>37250</v>
      </c>
      <c r="P18" s="6"/>
      <c r="Q18" s="11">
        <v>4</v>
      </c>
      <c r="R18" s="10">
        <v>2900</v>
      </c>
      <c r="S18" s="9">
        <v>8</v>
      </c>
      <c r="T18" s="12">
        <v>4540</v>
      </c>
      <c r="V18" s="242">
        <v>8</v>
      </c>
      <c r="W18" s="239">
        <v>30</v>
      </c>
      <c r="X18" s="216">
        <v>58</v>
      </c>
      <c r="Y18" s="7"/>
      <c r="Z18" s="8"/>
      <c r="AA18" s="8"/>
    </row>
    <row r="19" spans="1:27" x14ac:dyDescent="0.15">
      <c r="A19" s="17">
        <v>42443</v>
      </c>
      <c r="B19" s="16" t="s">
        <v>40</v>
      </c>
      <c r="C19" s="343">
        <v>10.8</v>
      </c>
      <c r="D19" s="173">
        <v>105</v>
      </c>
      <c r="E19" s="178">
        <v>24111</v>
      </c>
      <c r="F19" s="173">
        <v>93</v>
      </c>
      <c r="G19" s="173">
        <v>18143</v>
      </c>
      <c r="H19" s="11"/>
      <c r="I19" s="12">
        <v>5526</v>
      </c>
      <c r="J19" s="9"/>
      <c r="K19" s="9"/>
      <c r="L19" s="173">
        <v>19</v>
      </c>
      <c r="M19" s="173">
        <v>46538</v>
      </c>
      <c r="N19" s="187">
        <v>20</v>
      </c>
      <c r="O19" s="174">
        <v>37490</v>
      </c>
      <c r="P19" s="6"/>
      <c r="Q19" s="11">
        <v>3</v>
      </c>
      <c r="R19" s="10">
        <v>1630</v>
      </c>
      <c r="S19" s="9">
        <v>10</v>
      </c>
      <c r="T19" s="12">
        <v>1991</v>
      </c>
      <c r="V19" s="242">
        <v>5</v>
      </c>
      <c r="W19" s="239">
        <v>2</v>
      </c>
      <c r="X19" s="444">
        <v>324</v>
      </c>
      <c r="Y19" s="7"/>
      <c r="Z19" s="8"/>
      <c r="AA19" s="8"/>
    </row>
    <row r="20" spans="1:27" x14ac:dyDescent="0.15">
      <c r="A20" s="17">
        <v>42444</v>
      </c>
      <c r="B20" s="16" t="s">
        <v>41</v>
      </c>
      <c r="C20" s="343">
        <v>11.8</v>
      </c>
      <c r="D20" s="9">
        <v>0</v>
      </c>
      <c r="E20" s="10">
        <v>0</v>
      </c>
      <c r="F20" s="173">
        <v>84</v>
      </c>
      <c r="G20" s="173">
        <v>16255</v>
      </c>
      <c r="H20" s="11"/>
      <c r="I20" s="174">
        <v>14410</v>
      </c>
      <c r="J20" s="9"/>
      <c r="K20" s="9"/>
      <c r="L20" s="9">
        <v>9</v>
      </c>
      <c r="M20" s="9">
        <v>13775</v>
      </c>
      <c r="N20" s="11">
        <v>6</v>
      </c>
      <c r="O20" s="12">
        <v>1650</v>
      </c>
      <c r="P20" s="6"/>
      <c r="Q20" s="11">
        <v>1</v>
      </c>
      <c r="R20" s="10">
        <v>700</v>
      </c>
      <c r="S20" s="173">
        <v>14</v>
      </c>
      <c r="T20" s="174">
        <v>4002</v>
      </c>
      <c r="V20" s="242">
        <v>32</v>
      </c>
      <c r="W20" s="239">
        <v>1</v>
      </c>
      <c r="X20" s="216">
        <v>115</v>
      </c>
      <c r="Y20" s="7"/>
      <c r="Z20" s="8"/>
      <c r="AA20" s="8"/>
    </row>
    <row r="21" spans="1:27" x14ac:dyDescent="0.15">
      <c r="A21" s="17">
        <v>42445</v>
      </c>
      <c r="B21" s="16" t="s">
        <v>42</v>
      </c>
      <c r="C21" s="343">
        <v>12.8</v>
      </c>
      <c r="D21" s="173">
        <v>55</v>
      </c>
      <c r="E21" s="178">
        <v>20670</v>
      </c>
      <c r="F21" s="173">
        <v>64</v>
      </c>
      <c r="G21" s="173">
        <v>25102</v>
      </c>
      <c r="H21" s="11"/>
      <c r="I21" s="174">
        <v>17956</v>
      </c>
      <c r="J21" s="9"/>
      <c r="K21" s="9"/>
      <c r="L21" s="9">
        <v>19</v>
      </c>
      <c r="M21" s="9">
        <v>22270</v>
      </c>
      <c r="N21" s="11">
        <v>9</v>
      </c>
      <c r="O21" s="12">
        <v>12315</v>
      </c>
      <c r="P21" s="6"/>
      <c r="Q21" s="11">
        <v>1</v>
      </c>
      <c r="R21" s="10">
        <v>900</v>
      </c>
      <c r="S21" s="9">
        <v>9</v>
      </c>
      <c r="T21" s="12">
        <v>4655</v>
      </c>
      <c r="V21" s="242">
        <v>16</v>
      </c>
      <c r="W21" s="239">
        <v>19</v>
      </c>
      <c r="X21" s="444">
        <v>226</v>
      </c>
      <c r="Y21" s="7"/>
      <c r="Z21" s="8"/>
      <c r="AA21" s="8"/>
    </row>
    <row r="22" spans="1:27" x14ac:dyDescent="0.15">
      <c r="A22" s="17">
        <v>42446</v>
      </c>
      <c r="B22" s="16" t="s">
        <v>43</v>
      </c>
      <c r="C22" s="343">
        <v>13.8</v>
      </c>
      <c r="D22" s="176">
        <v>73</v>
      </c>
      <c r="E22" s="177">
        <v>47310</v>
      </c>
      <c r="F22" s="176">
        <v>71</v>
      </c>
      <c r="G22" s="176">
        <v>52675</v>
      </c>
      <c r="H22" s="4"/>
      <c r="I22" s="5">
        <v>9388</v>
      </c>
      <c r="J22" s="1"/>
      <c r="K22" s="1"/>
      <c r="L22" s="176">
        <v>21</v>
      </c>
      <c r="M22" s="176">
        <v>18978</v>
      </c>
      <c r="N22" s="185">
        <v>19</v>
      </c>
      <c r="O22" s="186">
        <v>10290</v>
      </c>
      <c r="P22" s="6"/>
      <c r="Q22" s="4">
        <v>6</v>
      </c>
      <c r="R22" s="2">
        <v>2970</v>
      </c>
      <c r="S22" s="176">
        <v>19</v>
      </c>
      <c r="T22" s="186">
        <v>2842</v>
      </c>
      <c r="V22" s="248">
        <v>72</v>
      </c>
      <c r="W22" s="249">
        <v>32</v>
      </c>
      <c r="X22" s="444">
        <v>167</v>
      </c>
      <c r="Y22" s="7"/>
      <c r="Z22" s="8"/>
      <c r="AA22" s="8"/>
    </row>
    <row r="23" spans="1:27" x14ac:dyDescent="0.15">
      <c r="A23" s="17">
        <v>42447</v>
      </c>
      <c r="B23" s="16" t="s">
        <v>44</v>
      </c>
      <c r="C23" s="343">
        <v>14.2</v>
      </c>
      <c r="D23" s="173">
        <v>45</v>
      </c>
      <c r="E23" s="178">
        <v>33208</v>
      </c>
      <c r="F23" s="173">
        <v>49</v>
      </c>
      <c r="G23" s="173">
        <v>32847</v>
      </c>
      <c r="H23" s="11"/>
      <c r="I23" s="12">
        <v>3508</v>
      </c>
      <c r="J23" s="9"/>
      <c r="K23" s="9"/>
      <c r="L23" s="173">
        <v>21</v>
      </c>
      <c r="M23" s="173">
        <v>12186</v>
      </c>
      <c r="N23" s="11">
        <v>15</v>
      </c>
      <c r="O23" s="12">
        <v>7240</v>
      </c>
      <c r="P23" s="6"/>
      <c r="Q23" s="11">
        <v>2</v>
      </c>
      <c r="R23" s="10">
        <v>1815</v>
      </c>
      <c r="S23" s="9">
        <v>7</v>
      </c>
      <c r="T23" s="12">
        <v>2405</v>
      </c>
      <c r="V23" s="248">
        <v>12</v>
      </c>
      <c r="W23" s="249">
        <v>159</v>
      </c>
      <c r="X23" s="444">
        <v>293</v>
      </c>
      <c r="Y23" s="7"/>
      <c r="Z23" s="8"/>
      <c r="AA23" s="8"/>
    </row>
    <row r="24" spans="1:27" x14ac:dyDescent="0.15">
      <c r="A24" s="151">
        <v>42448</v>
      </c>
      <c r="B24" s="152" t="s">
        <v>45</v>
      </c>
      <c r="C24" s="344"/>
      <c r="D24" s="157"/>
      <c r="E24" s="158"/>
      <c r="F24" s="165"/>
      <c r="G24" s="157"/>
      <c r="H24" s="166"/>
      <c r="I24" s="160"/>
      <c r="J24" s="157"/>
      <c r="K24" s="157"/>
      <c r="L24" s="173">
        <v>20</v>
      </c>
      <c r="M24" s="173">
        <v>32070</v>
      </c>
      <c r="N24" s="187">
        <v>26</v>
      </c>
      <c r="O24" s="174">
        <v>22220</v>
      </c>
      <c r="P24" s="6"/>
      <c r="Q24" s="159"/>
      <c r="R24" s="158"/>
      <c r="S24" s="165"/>
      <c r="T24" s="160"/>
      <c r="V24" s="245"/>
      <c r="W24" s="240"/>
      <c r="X24" s="445"/>
      <c r="Y24" s="7"/>
      <c r="Z24" s="8"/>
      <c r="AA24" s="8"/>
    </row>
    <row r="25" spans="1:27" x14ac:dyDescent="0.15">
      <c r="A25" s="151">
        <v>42449</v>
      </c>
      <c r="B25" s="152" t="s">
        <v>38</v>
      </c>
      <c r="C25" s="344"/>
      <c r="D25" s="157"/>
      <c r="E25" s="158"/>
      <c r="F25" s="157"/>
      <c r="G25" s="157"/>
      <c r="H25" s="159"/>
      <c r="I25" s="160"/>
      <c r="J25" s="157"/>
      <c r="K25" s="157"/>
      <c r="L25" s="173">
        <v>25</v>
      </c>
      <c r="M25" s="173">
        <v>38000</v>
      </c>
      <c r="N25" s="159">
        <v>1</v>
      </c>
      <c r="O25" s="160">
        <v>21000</v>
      </c>
      <c r="P25" s="6"/>
      <c r="Q25" s="159"/>
      <c r="R25" s="158"/>
      <c r="S25" s="157"/>
      <c r="T25" s="160"/>
      <c r="V25" s="243"/>
      <c r="W25" s="240"/>
      <c r="X25" s="445"/>
      <c r="Y25" s="7"/>
      <c r="Z25" s="8"/>
      <c r="AA25" s="8"/>
    </row>
    <row r="26" spans="1:27" x14ac:dyDescent="0.15">
      <c r="A26" s="17">
        <v>42450</v>
      </c>
      <c r="B26" s="16" t="s">
        <v>40</v>
      </c>
      <c r="C26" s="343">
        <v>15.2</v>
      </c>
      <c r="D26" s="183">
        <v>75</v>
      </c>
      <c r="E26" s="183">
        <v>15812</v>
      </c>
      <c r="F26" s="183">
        <v>41</v>
      </c>
      <c r="G26" s="183">
        <v>21247</v>
      </c>
      <c r="H26" s="3"/>
      <c r="I26" s="197">
        <v>13508</v>
      </c>
      <c r="J26" s="113"/>
      <c r="K26" s="113"/>
      <c r="L26" s="183">
        <v>31</v>
      </c>
      <c r="M26" s="183">
        <v>8651</v>
      </c>
      <c r="N26" s="3">
        <v>6</v>
      </c>
      <c r="O26" s="115">
        <v>23020</v>
      </c>
      <c r="P26" s="251"/>
      <c r="Q26" s="3">
        <v>4</v>
      </c>
      <c r="R26" s="113">
        <v>1930</v>
      </c>
      <c r="S26" s="113">
        <v>6</v>
      </c>
      <c r="T26" s="115">
        <v>4037</v>
      </c>
      <c r="V26" s="250">
        <v>104</v>
      </c>
      <c r="W26" s="270">
        <v>22</v>
      </c>
      <c r="X26" s="216">
        <v>94</v>
      </c>
      <c r="Y26" s="7"/>
      <c r="Z26" s="8"/>
      <c r="AA26" s="8"/>
    </row>
    <row r="27" spans="1:27" x14ac:dyDescent="0.15">
      <c r="A27" s="17">
        <v>42451</v>
      </c>
      <c r="B27" s="16" t="s">
        <v>41</v>
      </c>
      <c r="C27" s="343">
        <v>16.2</v>
      </c>
      <c r="D27" s="99">
        <v>39</v>
      </c>
      <c r="E27" s="99">
        <v>12164</v>
      </c>
      <c r="F27" s="180">
        <v>46</v>
      </c>
      <c r="G27" s="180">
        <v>17809</v>
      </c>
      <c r="H27" s="100"/>
      <c r="I27" s="194">
        <v>20344</v>
      </c>
      <c r="J27" s="99"/>
      <c r="K27" s="99"/>
      <c r="L27" s="180">
        <v>21</v>
      </c>
      <c r="M27" s="180">
        <v>52480</v>
      </c>
      <c r="N27" s="175">
        <v>17</v>
      </c>
      <c r="O27" s="194">
        <v>32250</v>
      </c>
      <c r="P27" s="251"/>
      <c r="Q27" s="175">
        <v>5</v>
      </c>
      <c r="R27" s="180">
        <v>14440</v>
      </c>
      <c r="S27" s="99">
        <v>12</v>
      </c>
      <c r="T27" s="116">
        <v>5678</v>
      </c>
      <c r="V27" s="250">
        <v>128</v>
      </c>
      <c r="W27" s="270">
        <v>53</v>
      </c>
      <c r="X27" s="216">
        <v>88</v>
      </c>
      <c r="Y27" s="7"/>
      <c r="Z27" s="8"/>
      <c r="AA27" s="8"/>
    </row>
    <row r="28" spans="1:27" x14ac:dyDescent="0.15">
      <c r="A28" s="17">
        <v>42452</v>
      </c>
      <c r="B28" s="16" t="s">
        <v>42</v>
      </c>
      <c r="C28" s="343">
        <v>17.2</v>
      </c>
      <c r="D28" s="99">
        <v>30</v>
      </c>
      <c r="E28" s="99">
        <v>11688</v>
      </c>
      <c r="F28" s="180">
        <v>50</v>
      </c>
      <c r="G28" s="180">
        <v>15573</v>
      </c>
      <c r="H28" s="100"/>
      <c r="I28" s="194">
        <v>25518</v>
      </c>
      <c r="J28" s="99"/>
      <c r="K28" s="99"/>
      <c r="L28" s="180">
        <v>22</v>
      </c>
      <c r="M28" s="180">
        <v>52770</v>
      </c>
      <c r="N28" s="175">
        <v>26</v>
      </c>
      <c r="O28" s="194">
        <v>25550</v>
      </c>
      <c r="P28" s="251"/>
      <c r="Q28" s="100">
        <v>2</v>
      </c>
      <c r="R28" s="99">
        <v>1130</v>
      </c>
      <c r="S28" s="180">
        <v>7</v>
      </c>
      <c r="T28" s="194">
        <v>7144</v>
      </c>
      <c r="V28" s="411">
        <v>12</v>
      </c>
      <c r="W28" s="412">
        <v>24</v>
      </c>
      <c r="X28" s="444">
        <v>244</v>
      </c>
      <c r="Y28" s="7"/>
      <c r="Z28" s="8"/>
      <c r="AA28" s="8"/>
    </row>
    <row r="29" spans="1:27" x14ac:dyDescent="0.15">
      <c r="A29" s="17">
        <v>42453</v>
      </c>
      <c r="B29" s="16" t="s">
        <v>43</v>
      </c>
      <c r="C29" s="345">
        <v>18.2</v>
      </c>
      <c r="D29" s="181">
        <v>64</v>
      </c>
      <c r="E29" s="182">
        <v>11039</v>
      </c>
      <c r="F29" s="117">
        <v>0</v>
      </c>
      <c r="G29" s="117">
        <v>0</v>
      </c>
      <c r="H29" s="119"/>
      <c r="I29" s="196">
        <v>32034</v>
      </c>
      <c r="J29" s="117"/>
      <c r="K29" s="117"/>
      <c r="L29" s="181">
        <v>33</v>
      </c>
      <c r="M29" s="181">
        <v>37518</v>
      </c>
      <c r="N29" s="189">
        <v>32</v>
      </c>
      <c r="O29" s="196">
        <v>21692</v>
      </c>
      <c r="P29" s="6"/>
      <c r="Q29" s="119">
        <v>5</v>
      </c>
      <c r="R29" s="118">
        <v>5800</v>
      </c>
      <c r="S29" s="181">
        <v>18</v>
      </c>
      <c r="T29" s="196">
        <v>5862</v>
      </c>
      <c r="V29" s="248">
        <v>64</v>
      </c>
      <c r="W29" s="249">
        <v>108</v>
      </c>
      <c r="X29" s="216">
        <v>36</v>
      </c>
      <c r="Y29" s="7"/>
      <c r="Z29" s="8"/>
      <c r="AA29" s="8"/>
    </row>
    <row r="30" spans="1:27" x14ac:dyDescent="0.15">
      <c r="A30" s="17">
        <v>42454</v>
      </c>
      <c r="B30" s="16" t="s">
        <v>44</v>
      </c>
      <c r="C30" s="343">
        <v>19.600000000000001</v>
      </c>
      <c r="D30" s="9">
        <v>13</v>
      </c>
      <c r="E30" s="10">
        <v>5714</v>
      </c>
      <c r="F30" s="173">
        <v>23</v>
      </c>
      <c r="G30" s="173">
        <v>11848</v>
      </c>
      <c r="H30" s="11"/>
      <c r="I30" s="174">
        <v>11474</v>
      </c>
      <c r="J30" s="9"/>
      <c r="K30" s="9"/>
      <c r="L30" s="173">
        <v>18</v>
      </c>
      <c r="M30" s="173">
        <v>7075</v>
      </c>
      <c r="N30" s="187">
        <v>16</v>
      </c>
      <c r="O30" s="174">
        <v>6700</v>
      </c>
      <c r="P30" s="6"/>
      <c r="Q30" s="11">
        <v>1</v>
      </c>
      <c r="R30" s="10">
        <v>5200</v>
      </c>
      <c r="S30" s="9">
        <v>13</v>
      </c>
      <c r="T30" s="12">
        <v>3893</v>
      </c>
      <c r="V30" s="242">
        <v>4</v>
      </c>
      <c r="W30" s="239">
        <v>61</v>
      </c>
      <c r="X30" s="216">
        <v>79</v>
      </c>
      <c r="Y30" s="7"/>
      <c r="Z30" s="8"/>
      <c r="AA30" s="8"/>
    </row>
    <row r="31" spans="1:27" x14ac:dyDescent="0.15">
      <c r="A31" s="151">
        <v>42455</v>
      </c>
      <c r="B31" s="152" t="s">
        <v>45</v>
      </c>
      <c r="C31" s="344"/>
      <c r="D31" s="165"/>
      <c r="E31" s="165"/>
      <c r="F31" s="157"/>
      <c r="G31" s="157"/>
      <c r="H31" s="159"/>
      <c r="I31" s="160"/>
      <c r="J31" s="157"/>
      <c r="K31" s="157"/>
      <c r="L31" s="180">
        <v>25</v>
      </c>
      <c r="M31" s="180">
        <v>25125</v>
      </c>
      <c r="N31" s="166"/>
      <c r="O31" s="172"/>
      <c r="P31" s="6"/>
      <c r="Q31" s="166"/>
      <c r="R31" s="165"/>
      <c r="S31" s="157"/>
      <c r="T31" s="160"/>
      <c r="V31" s="243"/>
      <c r="W31" s="240"/>
      <c r="X31" s="445"/>
      <c r="Y31" s="7"/>
      <c r="Z31" s="8"/>
      <c r="AA31" s="8"/>
    </row>
    <row r="32" spans="1:27" x14ac:dyDescent="0.15">
      <c r="A32" s="17">
        <v>42456</v>
      </c>
      <c r="B32" s="16" t="s">
        <v>38</v>
      </c>
      <c r="C32" s="343">
        <v>20.6</v>
      </c>
      <c r="D32" s="173">
        <v>54</v>
      </c>
      <c r="E32" s="178">
        <v>18115</v>
      </c>
      <c r="F32" s="173">
        <v>39</v>
      </c>
      <c r="G32" s="173">
        <v>29101</v>
      </c>
      <c r="H32" s="11"/>
      <c r="I32" s="174">
        <v>27042</v>
      </c>
      <c r="J32" s="9"/>
      <c r="K32" s="9"/>
      <c r="L32" s="173">
        <v>30</v>
      </c>
      <c r="M32" s="173">
        <v>27153</v>
      </c>
      <c r="N32" s="187">
        <v>13</v>
      </c>
      <c r="O32" s="174">
        <v>6410</v>
      </c>
      <c r="P32" s="6"/>
      <c r="Q32" s="11">
        <v>1</v>
      </c>
      <c r="R32" s="10">
        <v>300</v>
      </c>
      <c r="S32" s="9">
        <v>10</v>
      </c>
      <c r="T32" s="12">
        <v>3657</v>
      </c>
      <c r="V32" s="248">
        <v>68</v>
      </c>
      <c r="W32" s="249">
        <v>105</v>
      </c>
      <c r="X32" s="216">
        <v>82</v>
      </c>
      <c r="Y32" s="7"/>
      <c r="Z32" s="8"/>
      <c r="AA32" s="8"/>
    </row>
    <row r="33" spans="1:27" x14ac:dyDescent="0.15">
      <c r="A33" s="17">
        <v>42457</v>
      </c>
      <c r="B33" s="16" t="s">
        <v>40</v>
      </c>
      <c r="C33" s="343">
        <v>21.6</v>
      </c>
      <c r="D33" s="9">
        <v>22</v>
      </c>
      <c r="E33" s="10">
        <v>6885</v>
      </c>
      <c r="F33" s="99">
        <v>20</v>
      </c>
      <c r="G33" s="99">
        <v>3496</v>
      </c>
      <c r="H33" s="11"/>
      <c r="I33" s="174">
        <v>45964</v>
      </c>
      <c r="J33" s="99"/>
      <c r="K33" s="99"/>
      <c r="L33" s="173">
        <v>49</v>
      </c>
      <c r="M33" s="173">
        <v>15875</v>
      </c>
      <c r="N33" s="187">
        <v>21</v>
      </c>
      <c r="O33" s="174">
        <v>28050</v>
      </c>
      <c r="P33" s="6"/>
      <c r="Q33" s="11">
        <v>1</v>
      </c>
      <c r="R33" s="10">
        <v>4000</v>
      </c>
      <c r="S33" s="173">
        <v>10</v>
      </c>
      <c r="T33" s="174">
        <v>8480</v>
      </c>
      <c r="V33" s="248">
        <v>174</v>
      </c>
      <c r="W33" s="249">
        <v>58</v>
      </c>
      <c r="X33" s="216">
        <v>27</v>
      </c>
      <c r="Y33" s="7"/>
      <c r="Z33" s="8"/>
      <c r="AA33" s="8"/>
    </row>
    <row r="34" spans="1:27" x14ac:dyDescent="0.15">
      <c r="A34" s="17">
        <v>42458</v>
      </c>
      <c r="B34" s="16" t="s">
        <v>41</v>
      </c>
      <c r="C34" s="343">
        <v>22.6</v>
      </c>
      <c r="D34" s="176">
        <v>49</v>
      </c>
      <c r="E34" s="177">
        <v>13085</v>
      </c>
      <c r="F34" s="183">
        <v>53</v>
      </c>
      <c r="G34" s="183">
        <v>14205</v>
      </c>
      <c r="H34" s="4"/>
      <c r="I34" s="186">
        <v>22119</v>
      </c>
      <c r="J34" s="113"/>
      <c r="K34" s="113"/>
      <c r="L34" s="176">
        <v>33</v>
      </c>
      <c r="M34" s="176">
        <v>7061</v>
      </c>
      <c r="N34" s="185">
        <v>31</v>
      </c>
      <c r="O34" s="186">
        <v>21700</v>
      </c>
      <c r="P34" s="6"/>
      <c r="Q34" s="4">
        <v>0</v>
      </c>
      <c r="R34" s="2">
        <v>0</v>
      </c>
      <c r="S34" s="1">
        <v>13</v>
      </c>
      <c r="T34" s="5">
        <v>3002</v>
      </c>
      <c r="V34" s="248">
        <v>65</v>
      </c>
      <c r="W34" s="249">
        <v>8</v>
      </c>
      <c r="X34" s="444">
        <v>281</v>
      </c>
      <c r="Y34" s="7"/>
      <c r="Z34" s="8"/>
      <c r="AA34" s="8"/>
    </row>
    <row r="35" spans="1:27" x14ac:dyDescent="0.15">
      <c r="A35" s="17">
        <v>42459</v>
      </c>
      <c r="B35" s="16" t="s">
        <v>161</v>
      </c>
      <c r="C35" s="343">
        <v>23.6</v>
      </c>
      <c r="D35" s="176">
        <v>55</v>
      </c>
      <c r="E35" s="177">
        <v>15269</v>
      </c>
      <c r="F35" s="183">
        <v>55</v>
      </c>
      <c r="G35" s="183">
        <v>18738</v>
      </c>
      <c r="H35" s="4"/>
      <c r="I35" s="5">
        <v>5525</v>
      </c>
      <c r="J35" s="113"/>
      <c r="K35" s="113"/>
      <c r="L35" s="1">
        <v>6</v>
      </c>
      <c r="M35" s="1">
        <v>4335</v>
      </c>
      <c r="N35" s="185">
        <v>25</v>
      </c>
      <c r="O35" s="186">
        <v>16640</v>
      </c>
      <c r="P35" s="6"/>
      <c r="Q35" s="4">
        <v>3</v>
      </c>
      <c r="R35" s="2">
        <v>770</v>
      </c>
      <c r="S35" s="176">
        <v>19</v>
      </c>
      <c r="T35" s="186">
        <v>3038</v>
      </c>
      <c r="V35" s="248">
        <v>81</v>
      </c>
      <c r="W35" s="249">
        <v>0</v>
      </c>
      <c r="X35" s="444">
        <v>284</v>
      </c>
      <c r="Y35" s="7"/>
      <c r="Z35" s="8"/>
      <c r="AA35" s="8"/>
    </row>
    <row r="36" spans="1:27" ht="14.25" thickBot="1" x14ac:dyDescent="0.2">
      <c r="A36" s="18">
        <v>42460</v>
      </c>
      <c r="B36" s="19" t="s">
        <v>162</v>
      </c>
      <c r="C36" s="410">
        <v>24.6</v>
      </c>
      <c r="D36" s="460">
        <v>48</v>
      </c>
      <c r="E36" s="461">
        <v>3943</v>
      </c>
      <c r="F36" s="460">
        <v>46</v>
      </c>
      <c r="G36" s="460">
        <v>3485</v>
      </c>
      <c r="H36" s="22"/>
      <c r="I36" s="23">
        <v>6952</v>
      </c>
      <c r="J36" s="20"/>
      <c r="K36" s="20"/>
      <c r="L36" s="20">
        <v>5</v>
      </c>
      <c r="M36" s="20">
        <v>19700</v>
      </c>
      <c r="N36" s="22">
        <v>9</v>
      </c>
      <c r="O36" s="23">
        <v>32500</v>
      </c>
      <c r="P36" s="6"/>
      <c r="Q36" s="22">
        <v>1</v>
      </c>
      <c r="R36" s="21">
        <v>500</v>
      </c>
      <c r="S36" s="20">
        <v>4</v>
      </c>
      <c r="T36" s="23">
        <v>2340</v>
      </c>
      <c r="V36" s="246">
        <v>8</v>
      </c>
      <c r="W36" s="247">
        <v>8</v>
      </c>
      <c r="X36" s="296">
        <v>11</v>
      </c>
      <c r="Y36" s="7"/>
      <c r="Z36" s="8"/>
      <c r="AA36" s="8"/>
    </row>
    <row r="37" spans="1:27" ht="14.25" thickBot="1" x14ac:dyDescent="0.2">
      <c r="A37" s="8"/>
      <c r="B37" s="8"/>
      <c r="C37" s="253"/>
      <c r="D37" s="233">
        <f>SUM(D6:D36)</f>
        <v>1065</v>
      </c>
      <c r="E37" s="233">
        <f>SUM(E6:E36)</f>
        <v>363398</v>
      </c>
      <c r="F37" s="233">
        <f>SUM(F6:F36)</f>
        <v>1063</v>
      </c>
      <c r="G37" s="233">
        <f>SUM(G6:G36)</f>
        <v>411335</v>
      </c>
      <c r="H37" s="8"/>
      <c r="I37" s="283">
        <f>SUM(I6:I36)</f>
        <v>408678</v>
      </c>
      <c r="J37" s="8"/>
      <c r="K37" s="8"/>
      <c r="L37" s="233">
        <f>SUM(L6:L36)</f>
        <v>648</v>
      </c>
      <c r="M37" s="233">
        <f>SUM(M6:M36)</f>
        <v>654297</v>
      </c>
      <c r="N37" s="233">
        <f>SUM(N6:N36)</f>
        <v>403</v>
      </c>
      <c r="O37" s="233">
        <f>SUM(O6:O36)</f>
        <v>470777</v>
      </c>
      <c r="Q37" s="233">
        <f>SUM(Q6:Q36)</f>
        <v>63</v>
      </c>
      <c r="R37" s="233">
        <f>SUM(R6:R36)</f>
        <v>63266</v>
      </c>
      <c r="S37" s="233">
        <f>SUM(S6:S36)</f>
        <v>257</v>
      </c>
      <c r="T37" s="233">
        <f>SUM(T6:T36)</f>
        <v>86624</v>
      </c>
      <c r="V37" s="233">
        <f>SUM(V6:V36)</f>
        <v>1224</v>
      </c>
      <c r="W37" s="233">
        <f>SUM(W6:W36)</f>
        <v>1017</v>
      </c>
      <c r="X37" s="283">
        <f>SUM(X6:X36)</f>
        <v>3596</v>
      </c>
      <c r="Z37" s="8"/>
      <c r="AA37" s="8"/>
    </row>
    <row r="38" spans="1:27" x14ac:dyDescent="0.15">
      <c r="A38" s="387"/>
      <c r="B38" s="393"/>
      <c r="C38" s="434"/>
      <c r="D38" s="427" t="s">
        <v>30</v>
      </c>
      <c r="E38" s="426"/>
      <c r="F38" s="613" t="s">
        <v>31</v>
      </c>
      <c r="G38" s="592"/>
      <c r="H38" s="593" t="s">
        <v>12</v>
      </c>
      <c r="I38" s="592"/>
      <c r="J38" s="593" t="s">
        <v>150</v>
      </c>
      <c r="K38" s="592"/>
      <c r="L38" s="593" t="s">
        <v>71</v>
      </c>
      <c r="M38" s="592"/>
      <c r="N38" s="593" t="s">
        <v>10</v>
      </c>
      <c r="O38" s="592"/>
      <c r="Q38" s="593" t="s">
        <v>13</v>
      </c>
      <c r="R38" s="592"/>
      <c r="S38" s="593" t="s">
        <v>14</v>
      </c>
      <c r="T38" s="592"/>
      <c r="V38" s="263" t="s">
        <v>89</v>
      </c>
      <c r="W38" s="264" t="s">
        <v>88</v>
      </c>
      <c r="X38" s="446" t="s">
        <v>70</v>
      </c>
      <c r="Y38" s="430"/>
      <c r="Z38" s="438" t="s">
        <v>151</v>
      </c>
      <c r="AA38" s="414" t="s">
        <v>153</v>
      </c>
    </row>
    <row r="39" spans="1:27" x14ac:dyDescent="0.15">
      <c r="A39" s="389" t="s">
        <v>19</v>
      </c>
      <c r="B39" s="390"/>
      <c r="C39" s="435"/>
      <c r="D39" s="242">
        <v>40</v>
      </c>
      <c r="E39" s="216">
        <v>15000</v>
      </c>
      <c r="F39" s="42">
        <v>40</v>
      </c>
      <c r="G39" s="32">
        <v>15000</v>
      </c>
      <c r="H39" s="33" t="s">
        <v>37</v>
      </c>
      <c r="I39" s="32">
        <v>12000</v>
      </c>
      <c r="J39" s="42"/>
      <c r="K39" s="32"/>
      <c r="L39" s="30">
        <v>20</v>
      </c>
      <c r="M39" s="32">
        <v>36000</v>
      </c>
      <c r="N39" s="30">
        <v>10</v>
      </c>
      <c r="O39" s="32">
        <v>40000</v>
      </c>
      <c r="Q39" s="30">
        <v>10</v>
      </c>
      <c r="R39" s="31">
        <v>8000</v>
      </c>
      <c r="S39" s="30">
        <v>14</v>
      </c>
      <c r="T39" s="32">
        <v>7000</v>
      </c>
      <c r="V39" s="421">
        <v>60</v>
      </c>
      <c r="W39" s="422"/>
      <c r="X39" s="236">
        <v>170</v>
      </c>
      <c r="Y39" s="428"/>
      <c r="Z39" s="293"/>
      <c r="AA39" s="437"/>
    </row>
    <row r="40" spans="1:27" x14ac:dyDescent="0.15">
      <c r="A40" s="389" t="s">
        <v>20</v>
      </c>
      <c r="B40" s="390"/>
      <c r="C40" s="435"/>
      <c r="D40" s="242">
        <v>944</v>
      </c>
      <c r="E40" s="216">
        <v>354000</v>
      </c>
      <c r="F40" s="42">
        <v>944</v>
      </c>
      <c r="G40" s="32">
        <v>354000</v>
      </c>
      <c r="H40" s="33"/>
      <c r="I40" s="32">
        <v>283200</v>
      </c>
      <c r="J40" s="42"/>
      <c r="K40" s="32"/>
      <c r="L40" s="30">
        <v>472</v>
      </c>
      <c r="M40" s="32">
        <v>849600</v>
      </c>
      <c r="N40" s="30">
        <v>236</v>
      </c>
      <c r="O40" s="32">
        <v>944000</v>
      </c>
      <c r="Q40" s="30">
        <v>236</v>
      </c>
      <c r="R40" s="31">
        <v>188800</v>
      </c>
      <c r="S40" s="30">
        <v>331</v>
      </c>
      <c r="T40" s="32">
        <v>165200</v>
      </c>
      <c r="V40" s="421">
        <v>1416</v>
      </c>
      <c r="W40" s="350"/>
      <c r="X40" s="236">
        <v>4012</v>
      </c>
      <c r="Y40" s="428"/>
      <c r="Z40" s="293"/>
      <c r="AA40" s="437"/>
    </row>
    <row r="41" spans="1:27" ht="14.25" thickBot="1" x14ac:dyDescent="0.2">
      <c r="A41" s="391" t="s">
        <v>163</v>
      </c>
      <c r="B41" s="392"/>
      <c r="C41" s="431">
        <v>23.6</v>
      </c>
      <c r="D41" s="362">
        <f t="shared" ref="D41:O41" si="0">SUM(D6:D36)</f>
        <v>1065</v>
      </c>
      <c r="E41" s="363">
        <f t="shared" si="0"/>
        <v>363398</v>
      </c>
      <c r="F41" s="436">
        <f t="shared" si="0"/>
        <v>1063</v>
      </c>
      <c r="G41" s="363">
        <f t="shared" si="0"/>
        <v>411335</v>
      </c>
      <c r="H41" s="362"/>
      <c r="I41" s="364">
        <f>SUM(I6:I36)</f>
        <v>408678</v>
      </c>
      <c r="J41" s="365">
        <f>D41+F41</f>
        <v>2128</v>
      </c>
      <c r="K41" s="363">
        <f>E41+G41+I41</f>
        <v>1183411</v>
      </c>
      <c r="L41" s="362">
        <v>643</v>
      </c>
      <c r="M41" s="363">
        <f t="shared" si="0"/>
        <v>654297</v>
      </c>
      <c r="N41" s="362">
        <f t="shared" si="0"/>
        <v>403</v>
      </c>
      <c r="O41" s="363">
        <f t="shared" si="0"/>
        <v>470777</v>
      </c>
      <c r="P41" s="268"/>
      <c r="Q41" s="362">
        <f>SUM(Q6:Q36)</f>
        <v>63</v>
      </c>
      <c r="R41" s="366">
        <f t="shared" ref="R41:T41" si="1">SUM(R6:R36)</f>
        <v>63266</v>
      </c>
      <c r="S41" s="362">
        <f t="shared" si="1"/>
        <v>257</v>
      </c>
      <c r="T41" s="367">
        <f t="shared" si="1"/>
        <v>86624</v>
      </c>
      <c r="U41" s="269"/>
      <c r="V41" s="423">
        <v>1216</v>
      </c>
      <c r="W41" s="449">
        <v>1009</v>
      </c>
      <c r="X41" s="447">
        <v>3585</v>
      </c>
      <c r="Y41" s="432"/>
      <c r="Z41" s="439">
        <f>SUM(J41:Y41)</f>
        <v>2467679</v>
      </c>
      <c r="AA41" s="41">
        <v>101616</v>
      </c>
    </row>
    <row r="42" spans="1:27" ht="14.25" thickBot="1" x14ac:dyDescent="0.2">
      <c r="A42" s="8"/>
      <c r="B42" s="8"/>
      <c r="C42" s="253"/>
      <c r="D42" s="8"/>
      <c r="E42" s="8"/>
      <c r="F42" s="8"/>
      <c r="G42" s="8"/>
      <c r="H42" s="8"/>
      <c r="I42" s="283"/>
      <c r="J42" s="8"/>
      <c r="K42" s="8"/>
      <c r="L42" s="8"/>
      <c r="M42" s="8"/>
      <c r="N42" s="8"/>
      <c r="O42" s="8"/>
      <c r="Q42" s="8"/>
      <c r="R42" s="8"/>
      <c r="S42" s="8"/>
      <c r="T42" s="8"/>
      <c r="V42" s="8"/>
      <c r="W42" s="8"/>
      <c r="X42" s="283"/>
      <c r="Y42" s="7"/>
      <c r="Z42" s="439"/>
      <c r="AA42" s="41"/>
    </row>
    <row r="43" spans="1:27" x14ac:dyDescent="0.15">
      <c r="A43" s="404" t="s">
        <v>164</v>
      </c>
      <c r="B43" s="405"/>
      <c r="C43" s="409">
        <v>19.600000000000001</v>
      </c>
      <c r="D43" s="295">
        <v>1373</v>
      </c>
      <c r="E43" s="289">
        <v>453078</v>
      </c>
      <c r="F43" s="289">
        <v>1112</v>
      </c>
      <c r="G43" s="289">
        <v>389029</v>
      </c>
      <c r="H43" s="291"/>
      <c r="I43" s="290">
        <v>236654</v>
      </c>
      <c r="J43" s="291">
        <v>2485</v>
      </c>
      <c r="K43" s="290">
        <v>1078761</v>
      </c>
      <c r="L43" s="329">
        <v>428</v>
      </c>
      <c r="M43" s="289">
        <v>479851</v>
      </c>
      <c r="N43" s="289">
        <v>428</v>
      </c>
      <c r="O43" s="290">
        <v>479841</v>
      </c>
      <c r="P43" s="6"/>
      <c r="Q43" s="291">
        <v>77</v>
      </c>
      <c r="R43" s="289">
        <v>72846</v>
      </c>
      <c r="S43" s="289">
        <v>192</v>
      </c>
      <c r="T43" s="290">
        <v>79783</v>
      </c>
      <c r="U43" s="277"/>
      <c r="V43" s="424">
        <v>1397</v>
      </c>
      <c r="W43" s="425">
        <v>902</v>
      </c>
      <c r="X43" s="312">
        <v>4202</v>
      </c>
      <c r="Y43" s="433"/>
      <c r="Z43" s="439">
        <f>SUM(J43:Y43)</f>
        <v>2201193</v>
      </c>
      <c r="AA43" s="41">
        <v>91276</v>
      </c>
    </row>
    <row r="44" spans="1:27" x14ac:dyDescent="0.15">
      <c r="A44" s="400" t="s">
        <v>158</v>
      </c>
      <c r="B44" s="401"/>
      <c r="C44" s="348"/>
      <c r="D44" s="278"/>
      <c r="E44" s="278"/>
      <c r="F44" s="278"/>
      <c r="G44" s="278"/>
      <c r="H44" s="281"/>
      <c r="I44" s="282"/>
      <c r="J44" s="281"/>
      <c r="K44" s="282"/>
      <c r="L44" s="330"/>
      <c r="M44" s="278"/>
      <c r="N44" s="279"/>
      <c r="O44" s="280"/>
      <c r="P44" s="6"/>
      <c r="Q44" s="281"/>
      <c r="R44" s="278"/>
      <c r="S44" s="278"/>
      <c r="T44" s="280"/>
      <c r="U44" s="277"/>
      <c r="V44" s="417"/>
      <c r="W44" s="418"/>
      <c r="X44" s="313"/>
      <c r="Y44" s="433"/>
      <c r="Z44" s="439"/>
      <c r="AA44" s="41"/>
    </row>
    <row r="45" spans="1:27" x14ac:dyDescent="0.15">
      <c r="A45" s="396"/>
      <c r="B45" s="397"/>
      <c r="C45" s="349"/>
      <c r="D45" s="275"/>
      <c r="E45" s="278"/>
      <c r="F45" s="278"/>
      <c r="G45" s="278"/>
      <c r="H45" s="281"/>
      <c r="I45" s="282"/>
      <c r="J45" s="281"/>
      <c r="K45" s="282"/>
      <c r="L45" s="330"/>
      <c r="M45" s="278"/>
      <c r="N45" s="278"/>
      <c r="O45" s="282"/>
      <c r="P45" s="6"/>
      <c r="Q45" s="281"/>
      <c r="R45" s="278"/>
      <c r="S45" s="278"/>
      <c r="T45" s="282"/>
      <c r="U45" s="277"/>
      <c r="V45" s="417"/>
      <c r="W45" s="418"/>
      <c r="X45" s="313"/>
      <c r="Y45" s="433"/>
      <c r="Z45" s="439"/>
      <c r="AA45" s="41"/>
    </row>
    <row r="46" spans="1:27" x14ac:dyDescent="0.15">
      <c r="A46" s="398"/>
      <c r="B46" s="399"/>
      <c r="C46" s="350"/>
      <c r="D46" s="239"/>
      <c r="E46" s="239"/>
      <c r="F46" s="239"/>
      <c r="G46" s="239"/>
      <c r="H46" s="242"/>
      <c r="I46" s="216"/>
      <c r="J46" s="242"/>
      <c r="K46" s="216"/>
      <c r="L46" s="331"/>
      <c r="M46" s="239"/>
      <c r="N46" s="239"/>
      <c r="O46" s="216"/>
      <c r="P46" s="6"/>
      <c r="Q46" s="242"/>
      <c r="R46" s="239"/>
      <c r="S46" s="239"/>
      <c r="T46" s="216"/>
      <c r="U46" s="283"/>
      <c r="V46" s="419"/>
      <c r="W46" s="420"/>
      <c r="X46" s="236"/>
      <c r="Y46" s="251"/>
      <c r="Z46" s="439"/>
      <c r="AA46" s="41"/>
    </row>
    <row r="47" spans="1:27" ht="14.25" thickBot="1" x14ac:dyDescent="0.2">
      <c r="A47" s="402"/>
      <c r="B47" s="403"/>
      <c r="C47" s="351"/>
      <c r="D47" s="247"/>
      <c r="E47" s="247"/>
      <c r="F47" s="247"/>
      <c r="G47" s="247"/>
      <c r="H47" s="246"/>
      <c r="I47" s="296"/>
      <c r="J47" s="246"/>
      <c r="K47" s="296"/>
      <c r="L47" s="332"/>
      <c r="M47" s="247"/>
      <c r="N47" s="247"/>
      <c r="O47" s="296"/>
      <c r="P47" s="6"/>
      <c r="Q47" s="246"/>
      <c r="R47" s="247"/>
      <c r="S47" s="247"/>
      <c r="T47" s="296"/>
      <c r="U47" s="283"/>
      <c r="V47" s="415"/>
      <c r="W47" s="416"/>
      <c r="X47" s="297"/>
      <c r="Y47" s="251"/>
      <c r="Z47" s="440"/>
      <c r="AA47" s="379"/>
    </row>
  </sheetData>
  <mergeCells count="7">
    <mergeCell ref="S38:T38"/>
    <mergeCell ref="F38:G38"/>
    <mergeCell ref="H38:I38"/>
    <mergeCell ref="J38:K38"/>
    <mergeCell ref="L38:M38"/>
    <mergeCell ref="N38:O38"/>
    <mergeCell ref="Q38:R3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zoomScale="85" zoomScaleNormal="85" workbookViewId="0">
      <selection activeCell="D46" sqref="D46"/>
    </sheetView>
  </sheetViews>
  <sheetFormatPr defaultRowHeight="13.5" x14ac:dyDescent="0.15"/>
  <cols>
    <col min="1" max="1" width="26.625" style="8" bestFit="1" customWidth="1"/>
    <col min="2" max="2" width="3.5" style="8" bestFit="1" customWidth="1"/>
    <col min="3" max="7" width="9" style="8"/>
    <col min="8" max="8" width="9.25" style="8" bestFit="1" customWidth="1"/>
    <col min="9" max="19" width="9" style="8"/>
    <col min="20" max="20" width="6.875" style="8" bestFit="1" customWidth="1"/>
    <col min="21" max="21" width="7.125" style="8" bestFit="1" customWidth="1"/>
    <col min="22" max="22" width="8.125" style="8" bestFit="1" customWidth="1"/>
    <col min="23" max="16384" width="9" style="8"/>
  </cols>
  <sheetData>
    <row r="1" spans="1:24" x14ac:dyDescent="0.15">
      <c r="A1" s="8" t="s">
        <v>4</v>
      </c>
      <c r="D1" s="8" t="s">
        <v>108</v>
      </c>
    </row>
    <row r="2" spans="1:24" x14ac:dyDescent="0.15">
      <c r="D2" s="8" t="s">
        <v>24</v>
      </c>
    </row>
    <row r="3" spans="1:24" ht="14.25" thickBot="1" x14ac:dyDescent="0.2"/>
    <row r="4" spans="1:24" x14ac:dyDescent="0.15">
      <c r="A4" s="614"/>
      <c r="B4" s="615"/>
      <c r="C4" s="591" t="s">
        <v>25</v>
      </c>
      <c r="D4" s="613"/>
      <c r="E4" s="591" t="s">
        <v>26</v>
      </c>
      <c r="F4" s="613"/>
      <c r="G4" s="591" t="s">
        <v>71</v>
      </c>
      <c r="H4" s="613"/>
      <c r="I4" s="593" t="s">
        <v>0</v>
      </c>
      <c r="J4" s="592"/>
      <c r="K4" s="453"/>
      <c r="L4" s="593" t="s">
        <v>9</v>
      </c>
      <c r="M4" s="592"/>
      <c r="O4" s="593" t="s">
        <v>5</v>
      </c>
      <c r="P4" s="613"/>
      <c r="Q4" s="591" t="s">
        <v>8</v>
      </c>
      <c r="R4" s="592"/>
      <c r="T4" s="593" t="s">
        <v>22</v>
      </c>
      <c r="U4" s="613"/>
      <c r="V4" s="592"/>
      <c r="X4" s="292" t="s">
        <v>112</v>
      </c>
    </row>
    <row r="5" spans="1:24" ht="14.25" thickBot="1" x14ac:dyDescent="0.2">
      <c r="A5" s="583"/>
      <c r="B5" s="616"/>
      <c r="C5" s="26" t="s">
        <v>2</v>
      </c>
      <c r="D5" s="377" t="s">
        <v>3</v>
      </c>
      <c r="E5" s="26" t="s">
        <v>2</v>
      </c>
      <c r="F5" s="377" t="s">
        <v>3</v>
      </c>
      <c r="G5" s="26" t="s">
        <v>2</v>
      </c>
      <c r="H5" s="451" t="s">
        <v>3</v>
      </c>
      <c r="I5" s="450" t="s">
        <v>2</v>
      </c>
      <c r="J5" s="28" t="s">
        <v>3</v>
      </c>
      <c r="K5" s="453"/>
      <c r="L5" s="450" t="s">
        <v>6</v>
      </c>
      <c r="M5" s="28" t="s">
        <v>3</v>
      </c>
      <c r="O5" s="450" t="s">
        <v>6</v>
      </c>
      <c r="P5" s="377" t="s">
        <v>7</v>
      </c>
      <c r="Q5" s="26" t="s">
        <v>6</v>
      </c>
      <c r="R5" s="28" t="s">
        <v>7</v>
      </c>
      <c r="T5" s="450" t="s">
        <v>85</v>
      </c>
      <c r="U5" s="377" t="s">
        <v>86</v>
      </c>
      <c r="V5" s="215" t="s">
        <v>87</v>
      </c>
      <c r="X5" s="293"/>
    </row>
    <row r="6" spans="1:24" x14ac:dyDescent="0.15">
      <c r="A6" s="17">
        <v>40634</v>
      </c>
      <c r="B6" s="16" t="s">
        <v>47</v>
      </c>
      <c r="C6" s="1">
        <v>0</v>
      </c>
      <c r="D6" s="2">
        <v>0</v>
      </c>
      <c r="E6" s="1">
        <v>5</v>
      </c>
      <c r="F6" s="1">
        <v>200</v>
      </c>
      <c r="G6" s="1">
        <v>0</v>
      </c>
      <c r="H6" s="1">
        <v>0</v>
      </c>
      <c r="I6" s="4">
        <v>7</v>
      </c>
      <c r="J6" s="5">
        <v>3500</v>
      </c>
      <c r="K6" s="6"/>
      <c r="L6" s="4"/>
      <c r="M6" s="5">
        <v>8324</v>
      </c>
      <c r="N6" s="7"/>
      <c r="O6" s="4">
        <v>2</v>
      </c>
      <c r="P6" s="2">
        <v>1740</v>
      </c>
      <c r="Q6" s="1">
        <v>6</v>
      </c>
      <c r="R6" s="5">
        <v>5622</v>
      </c>
      <c r="T6" s="136">
        <v>48</v>
      </c>
      <c r="U6" s="135">
        <v>0</v>
      </c>
      <c r="V6" s="137">
        <v>11</v>
      </c>
      <c r="X6" s="293">
        <v>1</v>
      </c>
    </row>
    <row r="7" spans="1:24" x14ac:dyDescent="0.15">
      <c r="A7" s="151">
        <v>40635</v>
      </c>
      <c r="B7" s="152" t="s">
        <v>49</v>
      </c>
      <c r="C7" s="157"/>
      <c r="D7" s="158"/>
      <c r="E7" s="157"/>
      <c r="F7" s="157"/>
      <c r="G7" s="157"/>
      <c r="H7" s="157"/>
      <c r="I7" s="159"/>
      <c r="J7" s="160"/>
      <c r="K7" s="143"/>
      <c r="L7" s="159"/>
      <c r="M7" s="160"/>
      <c r="N7" s="14"/>
      <c r="O7" s="159"/>
      <c r="P7" s="158"/>
      <c r="Q7" s="157"/>
      <c r="R7" s="160"/>
      <c r="T7" s="124"/>
      <c r="U7" s="123"/>
      <c r="V7" s="125"/>
      <c r="X7" s="293">
        <v>1.4</v>
      </c>
    </row>
    <row r="8" spans="1:24" x14ac:dyDescent="0.15">
      <c r="A8" s="17">
        <v>40636</v>
      </c>
      <c r="B8" s="16" t="s">
        <v>39</v>
      </c>
      <c r="C8" s="1">
        <v>19</v>
      </c>
      <c r="D8" s="2">
        <v>7032</v>
      </c>
      <c r="E8" s="1">
        <v>0</v>
      </c>
      <c r="F8" s="1">
        <v>0</v>
      </c>
      <c r="G8" s="1">
        <v>2</v>
      </c>
      <c r="H8" s="1">
        <v>165</v>
      </c>
      <c r="I8" s="4">
        <v>1</v>
      </c>
      <c r="J8" s="5">
        <v>11300</v>
      </c>
      <c r="K8" s="143"/>
      <c r="L8" s="4"/>
      <c r="M8" s="5">
        <v>10660</v>
      </c>
      <c r="N8" s="7"/>
      <c r="O8" s="4">
        <v>1</v>
      </c>
      <c r="P8" s="2">
        <v>11300</v>
      </c>
      <c r="Q8" s="1">
        <v>7</v>
      </c>
      <c r="R8" s="5">
        <v>1420</v>
      </c>
      <c r="T8" s="136">
        <v>16</v>
      </c>
      <c r="U8" s="135">
        <v>1</v>
      </c>
      <c r="V8" s="223">
        <v>266</v>
      </c>
      <c r="X8" s="293"/>
    </row>
    <row r="9" spans="1:24" x14ac:dyDescent="0.15">
      <c r="A9" s="17">
        <v>40637</v>
      </c>
      <c r="B9" s="16" t="s">
        <v>40</v>
      </c>
      <c r="C9" s="176">
        <v>68</v>
      </c>
      <c r="D9" s="177">
        <v>32177</v>
      </c>
      <c r="E9" s="176">
        <v>75</v>
      </c>
      <c r="F9" s="176">
        <v>35155</v>
      </c>
      <c r="G9" s="1">
        <v>1</v>
      </c>
      <c r="H9" s="1">
        <v>1360</v>
      </c>
      <c r="I9" s="185">
        <v>10</v>
      </c>
      <c r="J9" s="186">
        <v>16870</v>
      </c>
      <c r="K9" s="143"/>
      <c r="L9" s="4"/>
      <c r="M9" s="5">
        <v>7630</v>
      </c>
      <c r="N9" s="14"/>
      <c r="O9" s="4">
        <v>5</v>
      </c>
      <c r="P9" s="2">
        <v>2200</v>
      </c>
      <c r="Q9" s="1">
        <v>13</v>
      </c>
      <c r="R9" s="5">
        <v>1239</v>
      </c>
      <c r="T9" s="136">
        <v>40</v>
      </c>
      <c r="U9" s="135">
        <v>1</v>
      </c>
      <c r="V9" s="137">
        <v>44</v>
      </c>
      <c r="X9" s="293">
        <v>2.4</v>
      </c>
    </row>
    <row r="10" spans="1:24" x14ac:dyDescent="0.15">
      <c r="A10" s="17">
        <v>40638</v>
      </c>
      <c r="B10" s="16" t="s">
        <v>41</v>
      </c>
      <c r="C10" s="173">
        <v>40</v>
      </c>
      <c r="D10" s="178">
        <v>16730</v>
      </c>
      <c r="E10" s="180">
        <v>46</v>
      </c>
      <c r="F10" s="173">
        <v>16391</v>
      </c>
      <c r="G10" s="9">
        <v>3</v>
      </c>
      <c r="H10" s="9">
        <v>4655</v>
      </c>
      <c r="I10" s="187">
        <v>10</v>
      </c>
      <c r="J10" s="174">
        <v>19600</v>
      </c>
      <c r="K10" s="143"/>
      <c r="L10" s="100"/>
      <c r="M10" s="12">
        <v>0</v>
      </c>
      <c r="N10" s="7"/>
      <c r="O10" s="11">
        <v>2</v>
      </c>
      <c r="P10" s="10">
        <v>9100</v>
      </c>
      <c r="Q10" s="99">
        <v>7</v>
      </c>
      <c r="R10" s="12">
        <v>960</v>
      </c>
      <c r="T10" s="138">
        <v>8</v>
      </c>
      <c r="U10" s="129">
        <v>8</v>
      </c>
      <c r="V10" s="128">
        <v>158</v>
      </c>
      <c r="X10" s="293">
        <v>3.4</v>
      </c>
    </row>
    <row r="11" spans="1:24" x14ac:dyDescent="0.15">
      <c r="A11" s="17">
        <v>40639</v>
      </c>
      <c r="B11" s="16" t="s">
        <v>42</v>
      </c>
      <c r="C11" s="173">
        <v>33</v>
      </c>
      <c r="D11" s="203">
        <v>11990</v>
      </c>
      <c r="E11" s="9">
        <v>3</v>
      </c>
      <c r="F11" s="9">
        <v>858</v>
      </c>
      <c r="G11" s="9">
        <v>4</v>
      </c>
      <c r="H11" s="9">
        <v>35</v>
      </c>
      <c r="I11" s="187">
        <v>10</v>
      </c>
      <c r="J11" s="174">
        <v>54500</v>
      </c>
      <c r="K11" s="143"/>
      <c r="L11" s="11"/>
      <c r="M11" s="12">
        <v>9176</v>
      </c>
      <c r="N11" s="14"/>
      <c r="O11" s="11">
        <v>1</v>
      </c>
      <c r="P11" s="10">
        <v>400</v>
      </c>
      <c r="Q11" s="9">
        <v>7</v>
      </c>
      <c r="R11" s="12">
        <v>1205</v>
      </c>
      <c r="T11" s="220">
        <v>64</v>
      </c>
      <c r="U11" s="225">
        <v>44</v>
      </c>
      <c r="V11" s="221">
        <v>126</v>
      </c>
      <c r="X11" s="293">
        <v>4.4000000000000004</v>
      </c>
    </row>
    <row r="12" spans="1:24" x14ac:dyDescent="0.15">
      <c r="A12" s="17">
        <v>40640</v>
      </c>
      <c r="B12" s="16" t="s">
        <v>43</v>
      </c>
      <c r="C12" s="178">
        <v>37</v>
      </c>
      <c r="D12" s="190">
        <v>19768</v>
      </c>
      <c r="E12" s="315">
        <v>51</v>
      </c>
      <c r="F12" s="173">
        <v>13910</v>
      </c>
      <c r="G12" s="173">
        <v>25</v>
      </c>
      <c r="H12" s="173">
        <v>15230</v>
      </c>
      <c r="I12" s="187">
        <v>11</v>
      </c>
      <c r="J12" s="174">
        <v>44600</v>
      </c>
      <c r="K12" s="143"/>
      <c r="L12" s="11"/>
      <c r="M12" s="12">
        <v>5224</v>
      </c>
      <c r="N12" s="7"/>
      <c r="O12" s="11">
        <v>2</v>
      </c>
      <c r="P12" s="10">
        <v>550</v>
      </c>
      <c r="Q12" s="9">
        <v>10</v>
      </c>
      <c r="R12" s="12">
        <v>1697</v>
      </c>
      <c r="T12" s="127">
        <v>20</v>
      </c>
      <c r="U12" s="126">
        <v>48</v>
      </c>
      <c r="V12" s="128">
        <v>87</v>
      </c>
      <c r="X12" s="293">
        <v>5.4</v>
      </c>
    </row>
    <row r="13" spans="1:24" x14ac:dyDescent="0.15">
      <c r="A13" s="17">
        <v>40641</v>
      </c>
      <c r="B13" s="16" t="s">
        <v>44</v>
      </c>
      <c r="C13" s="104">
        <v>0</v>
      </c>
      <c r="D13" s="105">
        <v>0</v>
      </c>
      <c r="E13" s="104">
        <v>0</v>
      </c>
      <c r="F13" s="104">
        <v>0</v>
      </c>
      <c r="G13" s="104">
        <v>4</v>
      </c>
      <c r="H13" s="104">
        <v>8728</v>
      </c>
      <c r="I13" s="192">
        <v>7</v>
      </c>
      <c r="J13" s="193">
        <v>24490</v>
      </c>
      <c r="K13" s="144"/>
      <c r="L13" s="106"/>
      <c r="M13" s="108">
        <v>1488</v>
      </c>
      <c r="N13" s="14"/>
      <c r="O13" s="106">
        <v>1</v>
      </c>
      <c r="P13" s="107">
        <v>1700</v>
      </c>
      <c r="Q13" s="104">
        <v>0</v>
      </c>
      <c r="R13" s="108">
        <v>0</v>
      </c>
      <c r="T13" s="130">
        <v>0</v>
      </c>
      <c r="U13" s="454">
        <v>0</v>
      </c>
      <c r="V13" s="131">
        <v>126</v>
      </c>
      <c r="X13" s="455">
        <v>6.4</v>
      </c>
    </row>
    <row r="14" spans="1:24" x14ac:dyDescent="0.15">
      <c r="A14" s="151">
        <v>40642</v>
      </c>
      <c r="B14" s="152" t="s">
        <v>45</v>
      </c>
      <c r="C14" s="357"/>
      <c r="D14" s="357"/>
      <c r="E14" s="358"/>
      <c r="F14" s="357"/>
      <c r="G14" s="357"/>
      <c r="H14" s="357"/>
      <c r="I14" s="359"/>
      <c r="J14" s="360"/>
      <c r="K14" s="143"/>
      <c r="L14" s="359"/>
      <c r="M14" s="360"/>
      <c r="N14" s="14"/>
      <c r="O14" s="359"/>
      <c r="P14" s="358"/>
      <c r="Q14" s="357"/>
      <c r="R14" s="360"/>
      <c r="T14" s="457"/>
      <c r="U14" s="458"/>
      <c r="V14" s="459"/>
      <c r="X14" s="455">
        <v>7.8</v>
      </c>
    </row>
    <row r="15" spans="1:24" x14ac:dyDescent="0.15">
      <c r="A15" s="17">
        <v>40643</v>
      </c>
      <c r="B15" s="16" t="s">
        <v>38</v>
      </c>
      <c r="C15" s="176">
        <v>52</v>
      </c>
      <c r="D15" s="177">
        <v>16540</v>
      </c>
      <c r="E15" s="176">
        <v>54</v>
      </c>
      <c r="F15" s="176">
        <v>17806</v>
      </c>
      <c r="G15" s="1">
        <v>5</v>
      </c>
      <c r="H15" s="1">
        <v>4105</v>
      </c>
      <c r="I15" s="4">
        <v>5</v>
      </c>
      <c r="J15" s="5">
        <v>2820</v>
      </c>
      <c r="K15" s="6"/>
      <c r="L15" s="4"/>
      <c r="M15" s="186">
        <v>14422</v>
      </c>
      <c r="N15" s="7"/>
      <c r="O15" s="185">
        <v>10</v>
      </c>
      <c r="P15" s="177">
        <v>4888</v>
      </c>
      <c r="Q15" s="1">
        <v>6</v>
      </c>
      <c r="R15" s="5">
        <v>387</v>
      </c>
      <c r="T15" s="136">
        <v>0</v>
      </c>
      <c r="U15" s="135">
        <v>2</v>
      </c>
      <c r="V15" s="137">
        <v>92</v>
      </c>
      <c r="X15" s="293"/>
    </row>
    <row r="16" spans="1:24" x14ac:dyDescent="0.15">
      <c r="A16" s="17">
        <v>40644</v>
      </c>
      <c r="B16" s="16" t="s">
        <v>40</v>
      </c>
      <c r="C16" s="173">
        <v>40</v>
      </c>
      <c r="D16" s="178">
        <v>12667</v>
      </c>
      <c r="E16" s="173">
        <v>51</v>
      </c>
      <c r="F16" s="173">
        <v>11086</v>
      </c>
      <c r="G16" s="173">
        <v>27</v>
      </c>
      <c r="H16" s="173">
        <v>31260</v>
      </c>
      <c r="I16" s="11">
        <v>4</v>
      </c>
      <c r="J16" s="12">
        <v>5950</v>
      </c>
      <c r="K16" s="143"/>
      <c r="L16" s="11"/>
      <c r="M16" s="174">
        <v>39282</v>
      </c>
      <c r="N16" s="14"/>
      <c r="O16" s="187">
        <v>17</v>
      </c>
      <c r="P16" s="178">
        <v>8650</v>
      </c>
      <c r="Q16" s="173">
        <v>2</v>
      </c>
      <c r="R16" s="174">
        <v>11163</v>
      </c>
      <c r="T16" s="220">
        <v>40</v>
      </c>
      <c r="U16" s="225">
        <v>60</v>
      </c>
      <c r="V16" s="128">
        <v>69</v>
      </c>
      <c r="X16" s="293">
        <v>8.8000000000000007</v>
      </c>
    </row>
    <row r="17" spans="1:25" x14ac:dyDescent="0.15">
      <c r="A17" s="17">
        <v>40645</v>
      </c>
      <c r="B17" s="16" t="s">
        <v>41</v>
      </c>
      <c r="C17" s="15">
        <v>11</v>
      </c>
      <c r="D17" s="16">
        <v>4371</v>
      </c>
      <c r="E17" s="1">
        <v>12</v>
      </c>
      <c r="F17" s="1">
        <v>4144</v>
      </c>
      <c r="G17" s="113">
        <v>8</v>
      </c>
      <c r="H17" s="1">
        <v>5660</v>
      </c>
      <c r="I17" s="188">
        <v>16</v>
      </c>
      <c r="J17" s="186">
        <v>8290</v>
      </c>
      <c r="K17" s="143"/>
      <c r="L17" s="4"/>
      <c r="M17" s="186">
        <v>37152</v>
      </c>
      <c r="N17" s="7"/>
      <c r="O17" s="188">
        <v>17</v>
      </c>
      <c r="P17" s="177">
        <v>7640</v>
      </c>
      <c r="Q17" s="1">
        <v>7</v>
      </c>
      <c r="R17" s="5">
        <v>906</v>
      </c>
      <c r="T17" s="222">
        <v>32</v>
      </c>
      <c r="U17" s="224">
        <v>69</v>
      </c>
      <c r="V17" s="137">
        <v>40</v>
      </c>
      <c r="X17" s="293">
        <v>9.8000000000000007</v>
      </c>
    </row>
    <row r="18" spans="1:25" x14ac:dyDescent="0.15">
      <c r="A18" s="17">
        <v>40646</v>
      </c>
      <c r="B18" s="16" t="s">
        <v>42</v>
      </c>
      <c r="C18" s="9">
        <v>33</v>
      </c>
      <c r="D18" s="10">
        <v>9208</v>
      </c>
      <c r="E18" s="9">
        <v>30</v>
      </c>
      <c r="F18" s="9">
        <v>10055</v>
      </c>
      <c r="G18" s="173">
        <v>23</v>
      </c>
      <c r="H18" s="173">
        <v>20318</v>
      </c>
      <c r="I18" s="187">
        <v>12</v>
      </c>
      <c r="J18" s="174">
        <v>8800</v>
      </c>
      <c r="K18" s="143"/>
      <c r="L18" s="11"/>
      <c r="M18" s="174">
        <v>29674</v>
      </c>
      <c r="N18" s="14"/>
      <c r="O18" s="11">
        <v>6</v>
      </c>
      <c r="P18" s="10">
        <v>2550</v>
      </c>
      <c r="Q18" s="9">
        <v>6</v>
      </c>
      <c r="R18" s="12">
        <v>889</v>
      </c>
      <c r="T18" s="127">
        <v>36</v>
      </c>
      <c r="U18" s="126">
        <v>14</v>
      </c>
      <c r="V18" s="128">
        <v>135</v>
      </c>
      <c r="X18" s="293">
        <v>10.8</v>
      </c>
    </row>
    <row r="19" spans="1:25" x14ac:dyDescent="0.15">
      <c r="A19" s="17">
        <v>40647</v>
      </c>
      <c r="B19" s="16" t="s">
        <v>43</v>
      </c>
      <c r="C19" s="9">
        <v>21</v>
      </c>
      <c r="D19" s="10">
        <v>20416</v>
      </c>
      <c r="E19" s="9">
        <v>34</v>
      </c>
      <c r="F19" s="9">
        <v>10204</v>
      </c>
      <c r="G19" s="173">
        <v>33</v>
      </c>
      <c r="H19" s="173">
        <v>41495</v>
      </c>
      <c r="I19" s="11">
        <v>8</v>
      </c>
      <c r="J19" s="12">
        <v>5160</v>
      </c>
      <c r="K19" s="6"/>
      <c r="L19" s="11"/>
      <c r="M19" s="174">
        <v>19306</v>
      </c>
      <c r="N19" s="14"/>
      <c r="O19" s="187">
        <v>10</v>
      </c>
      <c r="P19" s="178">
        <v>5760</v>
      </c>
      <c r="Q19" s="9">
        <v>4</v>
      </c>
      <c r="R19" s="12">
        <v>1950</v>
      </c>
      <c r="T19" s="127">
        <v>21</v>
      </c>
      <c r="U19" s="126">
        <v>10</v>
      </c>
      <c r="V19" s="128">
        <v>144</v>
      </c>
      <c r="X19" s="293">
        <v>11.8</v>
      </c>
    </row>
    <row r="20" spans="1:25" x14ac:dyDescent="0.15">
      <c r="A20" s="17">
        <v>40648</v>
      </c>
      <c r="B20" s="16" t="s">
        <v>44</v>
      </c>
      <c r="C20" s="9">
        <v>12</v>
      </c>
      <c r="D20" s="10">
        <v>11268</v>
      </c>
      <c r="E20" s="9">
        <v>0</v>
      </c>
      <c r="F20" s="9">
        <v>0</v>
      </c>
      <c r="G20" s="9">
        <v>5</v>
      </c>
      <c r="H20" s="9">
        <v>2280</v>
      </c>
      <c r="I20" s="11">
        <v>2</v>
      </c>
      <c r="J20" s="12">
        <v>3900</v>
      </c>
      <c r="K20" s="143"/>
      <c r="L20" s="11"/>
      <c r="M20" s="12"/>
      <c r="N20" s="14"/>
      <c r="O20" s="11"/>
      <c r="P20" s="10"/>
      <c r="Q20" s="9">
        <v>4</v>
      </c>
      <c r="R20" s="12">
        <v>125</v>
      </c>
      <c r="T20" s="127">
        <v>4</v>
      </c>
      <c r="U20" s="126">
        <v>1</v>
      </c>
      <c r="V20" s="128">
        <v>59</v>
      </c>
      <c r="X20" s="293">
        <v>12.8</v>
      </c>
    </row>
    <row r="21" spans="1:25" x14ac:dyDescent="0.15">
      <c r="A21" s="151">
        <v>40649</v>
      </c>
      <c r="B21" s="152" t="s">
        <v>45</v>
      </c>
      <c r="C21" s="157"/>
      <c r="D21" s="158"/>
      <c r="E21" s="157"/>
      <c r="F21" s="157"/>
      <c r="G21" s="157"/>
      <c r="H21" s="157"/>
      <c r="I21" s="159"/>
      <c r="J21" s="160"/>
      <c r="K21" s="143"/>
      <c r="L21" s="159"/>
      <c r="M21" s="160"/>
      <c r="N21" s="14"/>
      <c r="O21" s="159"/>
      <c r="P21" s="158"/>
      <c r="Q21" s="157"/>
      <c r="R21" s="160"/>
      <c r="T21" s="124"/>
      <c r="U21" s="123"/>
      <c r="V21" s="125"/>
      <c r="X21" s="293">
        <v>13.2</v>
      </c>
    </row>
    <row r="22" spans="1:25" x14ac:dyDescent="0.15">
      <c r="A22" s="17">
        <v>40650</v>
      </c>
      <c r="B22" s="16" t="s">
        <v>38</v>
      </c>
      <c r="C22" s="176">
        <v>57</v>
      </c>
      <c r="D22" s="177">
        <v>21917</v>
      </c>
      <c r="E22" s="1">
        <v>0</v>
      </c>
      <c r="F22" s="1">
        <v>0</v>
      </c>
      <c r="G22" s="176">
        <v>25</v>
      </c>
      <c r="H22" s="176">
        <v>59553</v>
      </c>
      <c r="I22" s="185">
        <v>10</v>
      </c>
      <c r="J22" s="186">
        <v>4240</v>
      </c>
      <c r="K22" s="143"/>
      <c r="L22" s="4"/>
      <c r="M22" s="186">
        <v>20538</v>
      </c>
      <c r="N22" s="14"/>
      <c r="O22" s="185">
        <v>6</v>
      </c>
      <c r="P22" s="177">
        <v>13780</v>
      </c>
      <c r="Q22" s="1">
        <v>7</v>
      </c>
      <c r="R22" s="5">
        <v>3776</v>
      </c>
      <c r="T22" s="136">
        <v>16</v>
      </c>
      <c r="U22" s="135">
        <v>31</v>
      </c>
      <c r="V22" s="137">
        <v>31</v>
      </c>
      <c r="X22" s="293"/>
    </row>
    <row r="23" spans="1:25" x14ac:dyDescent="0.15">
      <c r="A23" s="17">
        <v>40651</v>
      </c>
      <c r="B23" s="16" t="s">
        <v>40</v>
      </c>
      <c r="C23" s="173">
        <v>48</v>
      </c>
      <c r="D23" s="178">
        <v>27368</v>
      </c>
      <c r="E23" s="1">
        <v>0</v>
      </c>
      <c r="F23" s="1">
        <v>0</v>
      </c>
      <c r="G23" s="173">
        <v>29</v>
      </c>
      <c r="H23" s="173">
        <v>41440</v>
      </c>
      <c r="I23" s="187">
        <v>17</v>
      </c>
      <c r="J23" s="174">
        <v>12320</v>
      </c>
      <c r="K23" s="6"/>
      <c r="L23" s="11"/>
      <c r="M23" s="174">
        <v>13806</v>
      </c>
      <c r="N23" s="14"/>
      <c r="O23" s="11">
        <v>4</v>
      </c>
      <c r="P23" s="10">
        <v>4710</v>
      </c>
      <c r="Q23" s="9">
        <v>8</v>
      </c>
      <c r="R23" s="12">
        <v>6551</v>
      </c>
      <c r="T23" s="220">
        <v>76</v>
      </c>
      <c r="U23" s="225">
        <v>38</v>
      </c>
      <c r="V23" s="128">
        <v>90</v>
      </c>
      <c r="X23" s="293">
        <v>13.6</v>
      </c>
    </row>
    <row r="24" spans="1:25" x14ac:dyDescent="0.15">
      <c r="A24" s="17">
        <v>40652</v>
      </c>
      <c r="B24" s="16" t="s">
        <v>41</v>
      </c>
      <c r="C24" s="173">
        <v>32</v>
      </c>
      <c r="D24" s="178">
        <v>23562</v>
      </c>
      <c r="E24" s="1">
        <v>0</v>
      </c>
      <c r="F24" s="1">
        <v>0</v>
      </c>
      <c r="G24" s="173">
        <v>18</v>
      </c>
      <c r="H24" s="173">
        <v>68285</v>
      </c>
      <c r="I24" s="187">
        <v>30</v>
      </c>
      <c r="J24" s="174">
        <v>33930</v>
      </c>
      <c r="K24" s="143"/>
      <c r="L24" s="100"/>
      <c r="M24" s="174">
        <v>16096</v>
      </c>
      <c r="N24" s="14"/>
      <c r="O24" s="11">
        <v>2</v>
      </c>
      <c r="P24" s="10">
        <v>3050</v>
      </c>
      <c r="Q24" s="99">
        <v>9</v>
      </c>
      <c r="R24" s="12">
        <v>3195</v>
      </c>
      <c r="T24" s="226">
        <v>163</v>
      </c>
      <c r="U24" s="228">
        <v>53</v>
      </c>
      <c r="V24" s="128">
        <v>90</v>
      </c>
      <c r="X24" s="293">
        <v>14.6</v>
      </c>
    </row>
    <row r="25" spans="1:25" x14ac:dyDescent="0.15">
      <c r="A25" s="17">
        <v>40653</v>
      </c>
      <c r="B25" s="16" t="s">
        <v>42</v>
      </c>
      <c r="C25" s="173">
        <v>51</v>
      </c>
      <c r="D25" s="178">
        <v>18028</v>
      </c>
      <c r="E25" s="9">
        <v>0</v>
      </c>
      <c r="F25" s="9">
        <v>0</v>
      </c>
      <c r="G25" s="173">
        <v>22</v>
      </c>
      <c r="H25" s="173">
        <v>22000</v>
      </c>
      <c r="I25" s="187">
        <v>45</v>
      </c>
      <c r="J25" s="174">
        <v>57675</v>
      </c>
      <c r="K25" s="143"/>
      <c r="L25" s="11"/>
      <c r="M25" s="174">
        <v>17714</v>
      </c>
      <c r="N25" s="14"/>
      <c r="O25" s="187">
        <v>2</v>
      </c>
      <c r="P25" s="178">
        <v>10400</v>
      </c>
      <c r="Q25" s="9">
        <v>12</v>
      </c>
      <c r="R25" s="12">
        <v>4947</v>
      </c>
      <c r="T25" s="220">
        <v>168</v>
      </c>
      <c r="U25" s="225">
        <v>36</v>
      </c>
      <c r="V25" s="128">
        <v>112</v>
      </c>
      <c r="X25" s="293">
        <v>15.6</v>
      </c>
    </row>
    <row r="26" spans="1:25" x14ac:dyDescent="0.15">
      <c r="A26" s="17">
        <v>40654</v>
      </c>
      <c r="B26" s="16" t="s">
        <v>43</v>
      </c>
      <c r="C26" s="183">
        <v>61</v>
      </c>
      <c r="D26" s="183">
        <v>14965</v>
      </c>
      <c r="E26" s="113">
        <v>0</v>
      </c>
      <c r="F26" s="113">
        <v>0</v>
      </c>
      <c r="G26" s="183">
        <v>20</v>
      </c>
      <c r="H26" s="183">
        <v>11350</v>
      </c>
      <c r="I26" s="188">
        <v>42</v>
      </c>
      <c r="J26" s="197">
        <v>50220</v>
      </c>
      <c r="K26" s="145"/>
      <c r="L26" s="3"/>
      <c r="M26" s="115">
        <v>4859</v>
      </c>
      <c r="N26" s="14"/>
      <c r="O26" s="188">
        <v>11</v>
      </c>
      <c r="P26" s="183">
        <v>6020</v>
      </c>
      <c r="Q26" s="113">
        <v>9</v>
      </c>
      <c r="R26" s="115">
        <v>1732</v>
      </c>
      <c r="T26" s="462">
        <v>61</v>
      </c>
      <c r="U26" s="463">
        <v>7</v>
      </c>
      <c r="V26" s="139">
        <v>61</v>
      </c>
      <c r="X26" s="293">
        <v>16.600000000000001</v>
      </c>
    </row>
    <row r="27" spans="1:25" x14ac:dyDescent="0.15">
      <c r="A27" s="17">
        <v>40655</v>
      </c>
      <c r="B27" s="16" t="s">
        <v>44</v>
      </c>
      <c r="C27" s="99">
        <v>31</v>
      </c>
      <c r="D27" s="99">
        <v>4885</v>
      </c>
      <c r="E27" s="99">
        <v>0</v>
      </c>
      <c r="F27" s="99">
        <v>0</v>
      </c>
      <c r="G27" s="99">
        <v>7</v>
      </c>
      <c r="H27" s="99">
        <v>4810</v>
      </c>
      <c r="I27" s="100">
        <v>0</v>
      </c>
      <c r="J27" s="116">
        <v>0</v>
      </c>
      <c r="K27" s="145"/>
      <c r="L27" s="100"/>
      <c r="M27" s="116">
        <v>4592</v>
      </c>
      <c r="N27" s="14"/>
      <c r="O27" s="100">
        <v>1</v>
      </c>
      <c r="P27" s="99">
        <v>1000</v>
      </c>
      <c r="Q27" s="99">
        <v>1</v>
      </c>
      <c r="R27" s="116">
        <v>4</v>
      </c>
      <c r="T27" s="138">
        <v>25</v>
      </c>
      <c r="U27" s="129">
        <v>14</v>
      </c>
      <c r="V27" s="140">
        <v>9</v>
      </c>
      <c r="X27" s="293">
        <v>17.600000000000001</v>
      </c>
    </row>
    <row r="28" spans="1:25" x14ac:dyDescent="0.15">
      <c r="A28" s="151">
        <v>40656</v>
      </c>
      <c r="B28" s="152" t="s">
        <v>45</v>
      </c>
      <c r="C28" s="165"/>
      <c r="D28" s="165"/>
      <c r="E28" s="165"/>
      <c r="F28" s="165"/>
      <c r="G28" s="165"/>
      <c r="H28" s="165"/>
      <c r="I28" s="166">
        <v>7</v>
      </c>
      <c r="J28" s="172">
        <v>1970</v>
      </c>
      <c r="K28" s="145"/>
      <c r="L28" s="166"/>
      <c r="M28" s="172"/>
      <c r="N28" s="14"/>
      <c r="O28" s="166"/>
      <c r="P28" s="165"/>
      <c r="Q28" s="165"/>
      <c r="R28" s="172"/>
      <c r="T28" s="163"/>
      <c r="U28" s="162"/>
      <c r="V28" s="309"/>
      <c r="X28" s="293">
        <v>18</v>
      </c>
    </row>
    <row r="29" spans="1:25" x14ac:dyDescent="0.15">
      <c r="A29" s="17">
        <v>40657</v>
      </c>
      <c r="B29" s="16" t="s">
        <v>38</v>
      </c>
      <c r="C29" s="117">
        <v>28</v>
      </c>
      <c r="D29" s="118">
        <v>11147</v>
      </c>
      <c r="E29" s="117">
        <v>0</v>
      </c>
      <c r="F29" s="117">
        <v>0</v>
      </c>
      <c r="G29" s="117">
        <v>15</v>
      </c>
      <c r="H29" s="117">
        <v>15220</v>
      </c>
      <c r="I29" s="189">
        <v>29</v>
      </c>
      <c r="J29" s="196">
        <v>27940</v>
      </c>
      <c r="K29" s="143"/>
      <c r="L29" s="119"/>
      <c r="M29" s="196">
        <v>39618</v>
      </c>
      <c r="N29" s="7"/>
      <c r="O29" s="119">
        <v>1</v>
      </c>
      <c r="P29" s="118">
        <v>130</v>
      </c>
      <c r="Q29" s="117">
        <v>7</v>
      </c>
      <c r="R29" s="120">
        <v>3083</v>
      </c>
      <c r="T29" s="141">
        <v>32</v>
      </c>
      <c r="U29" s="314">
        <v>26</v>
      </c>
      <c r="V29" s="464">
        <v>169</v>
      </c>
      <c r="X29" s="293"/>
    </row>
    <row r="30" spans="1:25" x14ac:dyDescent="0.15">
      <c r="A30" s="17">
        <v>40658</v>
      </c>
      <c r="B30" s="16" t="s">
        <v>40</v>
      </c>
      <c r="C30" s="173">
        <v>93</v>
      </c>
      <c r="D30" s="178">
        <v>25183</v>
      </c>
      <c r="E30" s="9">
        <v>0</v>
      </c>
      <c r="F30" s="9">
        <v>0</v>
      </c>
      <c r="G30" s="173">
        <v>29</v>
      </c>
      <c r="H30" s="173">
        <v>59940</v>
      </c>
      <c r="I30" s="187">
        <v>12</v>
      </c>
      <c r="J30" s="174">
        <v>21270</v>
      </c>
      <c r="K30" s="6"/>
      <c r="L30" s="11"/>
      <c r="M30" s="174">
        <v>17270</v>
      </c>
      <c r="N30" s="14"/>
      <c r="O30" s="11">
        <v>2</v>
      </c>
      <c r="P30" s="10">
        <v>1300</v>
      </c>
      <c r="Q30" s="9">
        <v>9</v>
      </c>
      <c r="R30" s="12">
        <v>3787</v>
      </c>
      <c r="T30" s="220">
        <v>43</v>
      </c>
      <c r="U30" s="225">
        <v>64</v>
      </c>
      <c r="V30" s="221">
        <v>195</v>
      </c>
      <c r="X30" s="293">
        <v>19</v>
      </c>
      <c r="Y30" s="8" t="s">
        <v>166</v>
      </c>
    </row>
    <row r="31" spans="1:25" x14ac:dyDescent="0.15">
      <c r="A31" s="17">
        <v>40659</v>
      </c>
      <c r="B31" s="16" t="s">
        <v>41</v>
      </c>
      <c r="C31" s="180">
        <v>70</v>
      </c>
      <c r="D31" s="180">
        <v>18061</v>
      </c>
      <c r="E31" s="9">
        <v>0</v>
      </c>
      <c r="F31" s="9">
        <v>0</v>
      </c>
      <c r="G31" s="180">
        <v>35</v>
      </c>
      <c r="H31" s="180">
        <v>32430</v>
      </c>
      <c r="I31" s="175">
        <v>30</v>
      </c>
      <c r="J31" s="194">
        <v>26140</v>
      </c>
      <c r="K31" s="143"/>
      <c r="L31" s="11"/>
      <c r="M31" s="12">
        <v>3981</v>
      </c>
      <c r="N31" s="7"/>
      <c r="O31" s="100">
        <v>6</v>
      </c>
      <c r="P31" s="99">
        <v>390</v>
      </c>
      <c r="Q31" s="9">
        <v>6</v>
      </c>
      <c r="R31" s="12">
        <v>4240</v>
      </c>
      <c r="T31" s="220">
        <v>77</v>
      </c>
      <c r="U31" s="225">
        <v>41</v>
      </c>
      <c r="V31" s="128">
        <v>52</v>
      </c>
      <c r="X31" s="293">
        <v>20</v>
      </c>
    </row>
    <row r="32" spans="1:25" x14ac:dyDescent="0.15">
      <c r="A32" s="17">
        <v>40660</v>
      </c>
      <c r="B32" s="16" t="s">
        <v>42</v>
      </c>
      <c r="C32" s="9">
        <v>34</v>
      </c>
      <c r="D32" s="10">
        <v>9355</v>
      </c>
      <c r="E32" s="9">
        <v>0</v>
      </c>
      <c r="F32" s="9">
        <v>0</v>
      </c>
      <c r="G32" s="173">
        <v>49</v>
      </c>
      <c r="H32" s="173">
        <v>41970</v>
      </c>
      <c r="I32" s="187">
        <v>17</v>
      </c>
      <c r="J32" s="174">
        <v>13325</v>
      </c>
      <c r="K32" s="143"/>
      <c r="L32" s="11"/>
      <c r="M32" s="12">
        <v>4702</v>
      </c>
      <c r="N32" s="14"/>
      <c r="O32" s="11">
        <v>3</v>
      </c>
      <c r="P32" s="10">
        <v>2550</v>
      </c>
      <c r="Q32" s="9">
        <v>6</v>
      </c>
      <c r="R32" s="12">
        <v>6325</v>
      </c>
      <c r="T32" s="220">
        <v>72</v>
      </c>
      <c r="U32" s="225">
        <v>142</v>
      </c>
      <c r="V32" s="128">
        <v>32</v>
      </c>
      <c r="X32" s="293">
        <v>21</v>
      </c>
    </row>
    <row r="33" spans="1:24" x14ac:dyDescent="0.15">
      <c r="A33" s="17">
        <v>40661</v>
      </c>
      <c r="B33" s="16" t="s">
        <v>43</v>
      </c>
      <c r="C33" s="9">
        <v>36</v>
      </c>
      <c r="D33" s="10">
        <v>11008</v>
      </c>
      <c r="E33" s="99">
        <v>0</v>
      </c>
      <c r="F33" s="99">
        <v>0</v>
      </c>
      <c r="G33" s="173">
        <v>57</v>
      </c>
      <c r="H33" s="173">
        <v>45180</v>
      </c>
      <c r="I33" s="187">
        <v>13</v>
      </c>
      <c r="J33" s="174">
        <v>10710</v>
      </c>
      <c r="K33" s="143"/>
      <c r="L33" s="11"/>
      <c r="M33" s="12">
        <v>10</v>
      </c>
      <c r="N33" s="7"/>
      <c r="O33" s="11">
        <v>2</v>
      </c>
      <c r="P33" s="10">
        <v>2400</v>
      </c>
      <c r="Q33" s="9">
        <v>6</v>
      </c>
      <c r="R33" s="12">
        <v>3808</v>
      </c>
      <c r="T33" s="127">
        <v>20</v>
      </c>
      <c r="U33" s="126">
        <v>32</v>
      </c>
      <c r="V33" s="128">
        <v>55</v>
      </c>
      <c r="X33" s="293">
        <v>22</v>
      </c>
    </row>
    <row r="34" spans="1:24" x14ac:dyDescent="0.15">
      <c r="A34" s="17">
        <v>40662</v>
      </c>
      <c r="B34" s="16" t="s">
        <v>44</v>
      </c>
      <c r="C34" s="1">
        <v>88</v>
      </c>
      <c r="D34" s="2">
        <v>23700</v>
      </c>
      <c r="E34" s="113">
        <v>0</v>
      </c>
      <c r="F34" s="113">
        <v>0</v>
      </c>
      <c r="G34" s="1">
        <v>11</v>
      </c>
      <c r="H34" s="1">
        <v>4800</v>
      </c>
      <c r="I34" s="4">
        <v>6</v>
      </c>
      <c r="J34" s="5">
        <v>4120</v>
      </c>
      <c r="K34" s="143"/>
      <c r="L34" s="4"/>
      <c r="M34" s="5">
        <v>190</v>
      </c>
      <c r="N34" s="7"/>
      <c r="O34" s="4">
        <v>6</v>
      </c>
      <c r="P34" s="2">
        <v>1900</v>
      </c>
      <c r="Q34" s="1">
        <v>7</v>
      </c>
      <c r="R34" s="5">
        <v>4150</v>
      </c>
      <c r="T34" s="136">
        <v>36</v>
      </c>
      <c r="U34" s="135">
        <v>9</v>
      </c>
      <c r="V34" s="137">
        <v>128</v>
      </c>
      <c r="X34" s="293">
        <v>23</v>
      </c>
    </row>
    <row r="35" spans="1:24" x14ac:dyDescent="0.15">
      <c r="A35" s="17">
        <v>40663</v>
      </c>
      <c r="B35" s="16" t="s">
        <v>165</v>
      </c>
      <c r="C35" s="1">
        <v>20</v>
      </c>
      <c r="D35" s="2">
        <v>9255</v>
      </c>
      <c r="E35" s="113">
        <v>0</v>
      </c>
      <c r="F35" s="113">
        <v>0</v>
      </c>
      <c r="G35" s="1">
        <v>19</v>
      </c>
      <c r="H35" s="1">
        <v>24950</v>
      </c>
      <c r="I35" s="4">
        <v>21</v>
      </c>
      <c r="J35" s="5">
        <v>6870</v>
      </c>
      <c r="K35" s="143"/>
      <c r="L35" s="4"/>
      <c r="M35" s="5">
        <v>0</v>
      </c>
      <c r="N35" s="14"/>
      <c r="O35" s="4"/>
      <c r="P35" s="2"/>
      <c r="Q35" s="1">
        <v>0</v>
      </c>
      <c r="R35" s="5">
        <v>0</v>
      </c>
      <c r="T35" s="136">
        <v>48</v>
      </c>
      <c r="U35" s="135">
        <v>42</v>
      </c>
      <c r="V35" s="137">
        <v>69</v>
      </c>
      <c r="X35" s="293">
        <v>23.4</v>
      </c>
    </row>
    <row r="36" spans="1:24" ht="14.25" thickBot="1" x14ac:dyDescent="0.2">
      <c r="A36" s="18"/>
      <c r="B36" s="19"/>
      <c r="C36" s="20"/>
      <c r="D36" s="21"/>
      <c r="E36" s="20"/>
      <c r="F36" s="20"/>
      <c r="G36" s="20"/>
      <c r="H36" s="20"/>
      <c r="I36" s="22"/>
      <c r="J36" s="23"/>
      <c r="K36" s="143"/>
      <c r="L36" s="22"/>
      <c r="M36" s="23"/>
      <c r="N36" s="14"/>
      <c r="O36" s="22"/>
      <c r="P36" s="21"/>
      <c r="Q36" s="20"/>
      <c r="R36" s="23"/>
      <c r="T36" s="149"/>
      <c r="U36" s="148"/>
      <c r="V36" s="150"/>
      <c r="X36" s="294"/>
    </row>
    <row r="37" spans="1:24" x14ac:dyDescent="0.15">
      <c r="C37" s="233">
        <f t="shared" ref="C37:J37" si="0">SUM(C6:C36)</f>
        <v>1015</v>
      </c>
      <c r="D37" s="233">
        <f t="shared" si="0"/>
        <v>380601</v>
      </c>
      <c r="E37" s="233">
        <f t="shared" si="0"/>
        <v>361</v>
      </c>
      <c r="F37" s="233">
        <f t="shared" si="0"/>
        <v>119809</v>
      </c>
      <c r="G37" s="233">
        <f t="shared" si="0"/>
        <v>476</v>
      </c>
      <c r="H37" s="233">
        <f t="shared" si="0"/>
        <v>567219</v>
      </c>
      <c r="I37" s="233">
        <f t="shared" si="0"/>
        <v>382</v>
      </c>
      <c r="J37" s="233">
        <f t="shared" si="0"/>
        <v>480510</v>
      </c>
      <c r="M37" s="233">
        <f>SUM(M6:M36)</f>
        <v>325714</v>
      </c>
      <c r="O37" s="233">
        <f>SUM(O6:O36)</f>
        <v>120</v>
      </c>
      <c r="P37" s="233">
        <f>SUM(P6:P36)</f>
        <v>104108</v>
      </c>
      <c r="Q37" s="233">
        <f>SUM(Q6:Q36)</f>
        <v>166</v>
      </c>
      <c r="R37" s="233">
        <f>SUM(R6:R36)</f>
        <v>73161</v>
      </c>
      <c r="T37" s="233">
        <f>SUM(T6:T36)</f>
        <v>1166</v>
      </c>
      <c r="U37" s="233">
        <f>SUM(U6:U36)</f>
        <v>793</v>
      </c>
      <c r="V37" s="233">
        <f>SUM(V6:V36)</f>
        <v>2450</v>
      </c>
    </row>
    <row r="38" spans="1:24" x14ac:dyDescent="0.15">
      <c r="A38" s="288"/>
      <c r="B38" s="288"/>
      <c r="C38" s="7"/>
      <c r="D38" s="6"/>
      <c r="E38" s="6"/>
      <c r="F38" s="6"/>
      <c r="G38" s="6"/>
      <c r="H38" s="6"/>
      <c r="I38" s="6"/>
      <c r="J38" s="6"/>
      <c r="K38" s="7"/>
      <c r="L38" s="7"/>
      <c r="M38" s="6"/>
      <c r="N38" s="7"/>
      <c r="O38" s="6"/>
      <c r="P38" s="6"/>
      <c r="Q38" s="6"/>
      <c r="R38" s="6"/>
      <c r="S38" s="7"/>
      <c r="T38" s="452"/>
      <c r="U38" s="452"/>
      <c r="V38" s="6"/>
    </row>
    <row r="40" spans="1:24" ht="14.25" thickBot="1" x14ac:dyDescent="0.2">
      <c r="A40" s="8" t="s">
        <v>111</v>
      </c>
    </row>
    <row r="41" spans="1:24" x14ac:dyDescent="0.15">
      <c r="A41" s="636">
        <v>42461</v>
      </c>
      <c r="B41" s="632"/>
      <c r="C41" s="632" t="s">
        <v>30</v>
      </c>
      <c r="D41" s="632"/>
      <c r="E41" s="632" t="s">
        <v>31</v>
      </c>
      <c r="F41" s="632"/>
      <c r="G41" s="632" t="s">
        <v>71</v>
      </c>
      <c r="H41" s="632"/>
      <c r="I41" s="632" t="s">
        <v>10</v>
      </c>
      <c r="J41" s="633"/>
      <c r="K41" s="7"/>
      <c r="L41" s="631" t="s">
        <v>12</v>
      </c>
      <c r="M41" s="633"/>
      <c r="N41" s="7"/>
      <c r="O41" s="631" t="s">
        <v>13</v>
      </c>
      <c r="P41" s="632"/>
      <c r="Q41" s="632" t="s">
        <v>14</v>
      </c>
      <c r="R41" s="633"/>
      <c r="S41" s="7"/>
      <c r="T41" s="631" t="s">
        <v>23</v>
      </c>
      <c r="U41" s="632"/>
      <c r="V41" s="633"/>
    </row>
    <row r="42" spans="1:24" x14ac:dyDescent="0.15">
      <c r="A42" s="607" t="s">
        <v>110</v>
      </c>
      <c r="B42" s="608"/>
      <c r="C42" s="239">
        <v>40</v>
      </c>
      <c r="D42" s="239">
        <v>15000</v>
      </c>
      <c r="E42" s="239">
        <v>40</v>
      </c>
      <c r="F42" s="239">
        <v>15000</v>
      </c>
      <c r="G42" s="239">
        <v>20</v>
      </c>
      <c r="H42" s="239">
        <v>36000</v>
      </c>
      <c r="I42" s="239">
        <v>10</v>
      </c>
      <c r="J42" s="216">
        <v>40000</v>
      </c>
      <c r="K42" s="7"/>
      <c r="L42" s="200" t="s">
        <v>37</v>
      </c>
      <c r="M42" s="216">
        <v>12000</v>
      </c>
      <c r="N42" s="7"/>
      <c r="O42" s="242">
        <v>10</v>
      </c>
      <c r="P42" s="239">
        <v>8000</v>
      </c>
      <c r="Q42" s="239">
        <v>14</v>
      </c>
      <c r="R42" s="216">
        <v>7000</v>
      </c>
      <c r="S42" s="7"/>
      <c r="T42" s="637">
        <v>60</v>
      </c>
      <c r="U42" s="638"/>
      <c r="V42" s="216">
        <v>170</v>
      </c>
    </row>
    <row r="43" spans="1:24" ht="14.25" thickBot="1" x14ac:dyDescent="0.2">
      <c r="A43" s="634" t="s">
        <v>109</v>
      </c>
      <c r="B43" s="635"/>
      <c r="C43" s="247">
        <v>944</v>
      </c>
      <c r="D43" s="247">
        <v>354000</v>
      </c>
      <c r="E43" s="247">
        <v>944</v>
      </c>
      <c r="F43" s="247">
        <v>354000</v>
      </c>
      <c r="G43" s="247">
        <v>472</v>
      </c>
      <c r="H43" s="247">
        <v>849600</v>
      </c>
      <c r="I43" s="247">
        <v>236</v>
      </c>
      <c r="J43" s="296">
        <v>944000</v>
      </c>
      <c r="K43" s="7"/>
      <c r="L43" s="456"/>
      <c r="M43" s="296">
        <v>283200</v>
      </c>
      <c r="N43" s="7"/>
      <c r="O43" s="246">
        <v>236</v>
      </c>
      <c r="P43" s="247">
        <v>188800</v>
      </c>
      <c r="Q43" s="247">
        <v>331</v>
      </c>
      <c r="R43" s="296">
        <v>165200</v>
      </c>
      <c r="S43" s="7"/>
      <c r="T43" s="639">
        <v>1416</v>
      </c>
      <c r="U43" s="640"/>
      <c r="V43" s="296">
        <v>4012</v>
      </c>
    </row>
  </sheetData>
  <mergeCells count="22">
    <mergeCell ref="A42:B42"/>
    <mergeCell ref="A43:B43"/>
    <mergeCell ref="Q41:R41"/>
    <mergeCell ref="A41:B41"/>
    <mergeCell ref="T4:V4"/>
    <mergeCell ref="L4:M4"/>
    <mergeCell ref="O4:P4"/>
    <mergeCell ref="Q4:R4"/>
    <mergeCell ref="A4:B5"/>
    <mergeCell ref="C4:D4"/>
    <mergeCell ref="E4:F4"/>
    <mergeCell ref="G4:H4"/>
    <mergeCell ref="I4:J4"/>
    <mergeCell ref="T41:V41"/>
    <mergeCell ref="T42:U42"/>
    <mergeCell ref="T43:U43"/>
    <mergeCell ref="O41:P41"/>
    <mergeCell ref="C41:D41"/>
    <mergeCell ref="E41:F41"/>
    <mergeCell ref="G41:H41"/>
    <mergeCell ref="I41:J41"/>
    <mergeCell ref="L41:M4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85" zoomScaleNormal="85" workbookViewId="0">
      <selection activeCell="M27" sqref="M27"/>
    </sheetView>
  </sheetViews>
  <sheetFormatPr defaultRowHeight="13.5" x14ac:dyDescent="0.15"/>
  <cols>
    <col min="1" max="1" width="9" style="8"/>
    <col min="2" max="2" width="19.125" style="8" customWidth="1"/>
    <col min="3" max="22" width="9" style="283"/>
    <col min="23" max="16384" width="9" style="8"/>
  </cols>
  <sheetData>
    <row r="1" spans="1:22" x14ac:dyDescent="0.15">
      <c r="A1" s="8" t="s">
        <v>167</v>
      </c>
      <c r="D1" s="283" t="s">
        <v>126</v>
      </c>
    </row>
    <row r="2" spans="1:22" x14ac:dyDescent="0.15">
      <c r="D2" s="283" t="s">
        <v>24</v>
      </c>
    </row>
    <row r="3" spans="1:22" ht="14.25" thickBot="1" x14ac:dyDescent="0.2"/>
    <row r="4" spans="1:22" x14ac:dyDescent="0.15">
      <c r="A4" s="614"/>
      <c r="B4" s="615"/>
      <c r="C4" s="646" t="s">
        <v>25</v>
      </c>
      <c r="D4" s="642"/>
      <c r="E4" s="646" t="s">
        <v>26</v>
      </c>
      <c r="F4" s="642"/>
      <c r="G4" s="646" t="s">
        <v>71</v>
      </c>
      <c r="H4" s="642"/>
      <c r="I4" s="641" t="s">
        <v>0</v>
      </c>
      <c r="J4" s="643"/>
      <c r="K4" s="468"/>
      <c r="L4" s="641" t="s">
        <v>9</v>
      </c>
      <c r="M4" s="643"/>
      <c r="O4" s="641" t="s">
        <v>5</v>
      </c>
      <c r="P4" s="642"/>
      <c r="Q4" s="646" t="s">
        <v>8</v>
      </c>
      <c r="R4" s="643"/>
      <c r="T4" s="641" t="s">
        <v>22</v>
      </c>
      <c r="U4" s="642"/>
      <c r="V4" s="643"/>
    </row>
    <row r="5" spans="1:22" ht="14.25" thickBot="1" x14ac:dyDescent="0.2">
      <c r="A5" s="583"/>
      <c r="B5" s="616"/>
      <c r="C5" s="469" t="s">
        <v>2</v>
      </c>
      <c r="D5" s="470" t="s">
        <v>3</v>
      </c>
      <c r="E5" s="469" t="s">
        <v>2</v>
      </c>
      <c r="F5" s="470" t="s">
        <v>3</v>
      </c>
      <c r="G5" s="469" t="s">
        <v>2</v>
      </c>
      <c r="H5" s="471" t="s">
        <v>3</v>
      </c>
      <c r="I5" s="472" t="s">
        <v>2</v>
      </c>
      <c r="J5" s="324" t="s">
        <v>3</v>
      </c>
      <c r="K5" s="468"/>
      <c r="L5" s="472" t="s">
        <v>6</v>
      </c>
      <c r="M5" s="324" t="s">
        <v>3</v>
      </c>
      <c r="O5" s="472" t="s">
        <v>6</v>
      </c>
      <c r="P5" s="470" t="s">
        <v>7</v>
      </c>
      <c r="Q5" s="469" t="s">
        <v>6</v>
      </c>
      <c r="R5" s="324" t="s">
        <v>7</v>
      </c>
      <c r="T5" s="472" t="s">
        <v>85</v>
      </c>
      <c r="U5" s="470" t="s">
        <v>86</v>
      </c>
      <c r="V5" s="473" t="s">
        <v>36</v>
      </c>
    </row>
    <row r="6" spans="1:22" x14ac:dyDescent="0.15">
      <c r="A6" s="93">
        <v>40664</v>
      </c>
      <c r="B6" s="94" t="s">
        <v>39</v>
      </c>
      <c r="C6" s="310">
        <v>65</v>
      </c>
      <c r="D6" s="311">
        <v>19380</v>
      </c>
      <c r="E6" s="95">
        <v>27</v>
      </c>
      <c r="F6" s="95">
        <v>5500</v>
      </c>
      <c r="G6" s="95">
        <v>16</v>
      </c>
      <c r="H6" s="95">
        <v>16188</v>
      </c>
      <c r="I6" s="97">
        <v>22</v>
      </c>
      <c r="J6" s="98">
        <v>8065</v>
      </c>
      <c r="K6" s="6"/>
      <c r="L6" s="4"/>
      <c r="M6" s="5">
        <v>1000</v>
      </c>
      <c r="N6" s="6"/>
      <c r="O6" s="4">
        <v>1</v>
      </c>
      <c r="P6" s="2">
        <v>600</v>
      </c>
      <c r="Q6" s="1">
        <v>8</v>
      </c>
      <c r="R6" s="5">
        <v>3244</v>
      </c>
      <c r="T6" s="222">
        <v>80</v>
      </c>
      <c r="U6" s="224">
        <v>9</v>
      </c>
      <c r="V6" s="137">
        <v>123</v>
      </c>
    </row>
    <row r="7" spans="1:22" x14ac:dyDescent="0.15">
      <c r="A7" s="17">
        <v>40665</v>
      </c>
      <c r="B7" s="16" t="s">
        <v>48</v>
      </c>
      <c r="C7" s="9">
        <v>36</v>
      </c>
      <c r="D7" s="10">
        <v>11053</v>
      </c>
      <c r="E7" s="173">
        <v>68</v>
      </c>
      <c r="F7" s="173">
        <v>21380</v>
      </c>
      <c r="G7" s="9">
        <v>12</v>
      </c>
      <c r="H7" s="9">
        <v>10800</v>
      </c>
      <c r="I7" s="11">
        <v>6</v>
      </c>
      <c r="J7" s="12">
        <v>2840</v>
      </c>
      <c r="K7" s="143"/>
      <c r="L7" s="11"/>
      <c r="M7" s="12">
        <v>0</v>
      </c>
      <c r="N7" s="13"/>
      <c r="O7" s="11">
        <v>5</v>
      </c>
      <c r="P7" s="10">
        <v>700</v>
      </c>
      <c r="Q7" s="9">
        <v>12</v>
      </c>
      <c r="R7" s="12">
        <v>3573</v>
      </c>
      <c r="T7" s="127">
        <v>4</v>
      </c>
      <c r="U7" s="126">
        <v>36</v>
      </c>
      <c r="V7" s="221">
        <v>187</v>
      </c>
    </row>
    <row r="8" spans="1:22" x14ac:dyDescent="0.15">
      <c r="A8" s="17">
        <v>40666</v>
      </c>
      <c r="B8" s="16" t="s">
        <v>50</v>
      </c>
      <c r="C8" s="176">
        <v>75</v>
      </c>
      <c r="D8" s="177">
        <v>12050</v>
      </c>
      <c r="E8" s="1">
        <v>16</v>
      </c>
      <c r="F8" s="1">
        <v>480</v>
      </c>
      <c r="G8" s="176">
        <v>31</v>
      </c>
      <c r="H8" s="176">
        <v>19050</v>
      </c>
      <c r="I8" s="4">
        <v>7</v>
      </c>
      <c r="J8" s="5">
        <v>6650</v>
      </c>
      <c r="K8" s="143"/>
      <c r="L8" s="4"/>
      <c r="M8" s="5">
        <v>724</v>
      </c>
      <c r="N8" s="6"/>
      <c r="O8" s="4">
        <v>5</v>
      </c>
      <c r="P8" s="2">
        <v>1450</v>
      </c>
      <c r="Q8" s="176">
        <v>20</v>
      </c>
      <c r="R8" s="186">
        <v>7740</v>
      </c>
      <c r="T8" s="222">
        <v>24</v>
      </c>
      <c r="U8" s="224">
        <v>52</v>
      </c>
      <c r="V8" s="137">
        <v>151</v>
      </c>
    </row>
    <row r="9" spans="1:22" x14ac:dyDescent="0.15">
      <c r="A9" s="17">
        <v>40667</v>
      </c>
      <c r="B9" s="16" t="s">
        <v>42</v>
      </c>
      <c r="C9" s="1">
        <v>39</v>
      </c>
      <c r="D9" s="2">
        <v>3180</v>
      </c>
      <c r="E9" s="1">
        <v>0</v>
      </c>
      <c r="F9" s="1">
        <v>0</v>
      </c>
      <c r="G9" s="1">
        <v>19</v>
      </c>
      <c r="H9" s="1">
        <v>24720</v>
      </c>
      <c r="I9" s="4">
        <v>9</v>
      </c>
      <c r="J9" s="5">
        <v>11120</v>
      </c>
      <c r="K9" s="143"/>
      <c r="L9" s="4"/>
      <c r="M9" s="5">
        <v>0</v>
      </c>
      <c r="N9" s="13"/>
      <c r="O9" s="4">
        <v>3</v>
      </c>
      <c r="P9" s="2">
        <v>570</v>
      </c>
      <c r="Q9" s="1">
        <v>5</v>
      </c>
      <c r="R9" s="5">
        <v>3700</v>
      </c>
      <c r="T9" s="222">
        <v>36</v>
      </c>
      <c r="U9" s="224">
        <v>44</v>
      </c>
      <c r="V9" s="137">
        <v>30</v>
      </c>
    </row>
    <row r="10" spans="1:22" x14ac:dyDescent="0.15">
      <c r="A10" s="17">
        <v>40668</v>
      </c>
      <c r="B10" s="16" t="s">
        <v>43</v>
      </c>
      <c r="C10" s="9">
        <v>0</v>
      </c>
      <c r="D10" s="10">
        <v>0</v>
      </c>
      <c r="E10" s="99">
        <v>0</v>
      </c>
      <c r="F10" s="9">
        <v>0</v>
      </c>
      <c r="G10" s="9">
        <v>16</v>
      </c>
      <c r="H10" s="9">
        <v>13250</v>
      </c>
      <c r="I10" s="11">
        <v>4</v>
      </c>
      <c r="J10" s="12">
        <v>3200</v>
      </c>
      <c r="K10" s="143"/>
      <c r="L10" s="100"/>
      <c r="M10" s="12">
        <v>0</v>
      </c>
      <c r="N10" s="6"/>
      <c r="O10" s="11">
        <v>1</v>
      </c>
      <c r="P10" s="10">
        <v>600</v>
      </c>
      <c r="Q10" s="99">
        <v>13</v>
      </c>
      <c r="R10" s="12">
        <v>6240</v>
      </c>
      <c r="T10" s="138">
        <v>0</v>
      </c>
      <c r="U10" s="129">
        <v>32</v>
      </c>
      <c r="V10" s="128">
        <v>0</v>
      </c>
    </row>
    <row r="11" spans="1:22" x14ac:dyDescent="0.15">
      <c r="A11" s="17">
        <v>40669</v>
      </c>
      <c r="B11" s="16" t="s">
        <v>44</v>
      </c>
      <c r="C11" s="9"/>
      <c r="D11" s="101"/>
      <c r="E11" s="9"/>
      <c r="F11" s="9"/>
      <c r="G11" s="9">
        <v>7</v>
      </c>
      <c r="H11" s="9">
        <v>5176</v>
      </c>
      <c r="I11" s="187">
        <v>1</v>
      </c>
      <c r="J11" s="174">
        <v>40500</v>
      </c>
      <c r="K11" s="143"/>
      <c r="L11" s="11"/>
      <c r="M11" s="12"/>
      <c r="N11" s="13"/>
      <c r="O11" s="11">
        <v>0</v>
      </c>
      <c r="P11" s="10">
        <v>0</v>
      </c>
      <c r="Q11" s="9">
        <v>5</v>
      </c>
      <c r="R11" s="12">
        <v>7700</v>
      </c>
      <c r="T11" s="127"/>
      <c r="U11" s="126"/>
      <c r="V11" s="128"/>
    </row>
    <row r="12" spans="1:22" x14ac:dyDescent="0.15">
      <c r="A12" s="151">
        <v>40670</v>
      </c>
      <c r="B12" s="152" t="s">
        <v>45</v>
      </c>
      <c r="C12" s="158"/>
      <c r="D12" s="208"/>
      <c r="E12" s="209"/>
      <c r="F12" s="157"/>
      <c r="G12" s="157"/>
      <c r="H12" s="157"/>
      <c r="I12" s="159"/>
      <c r="J12" s="160"/>
      <c r="K12" s="143"/>
      <c r="L12" s="159"/>
      <c r="M12" s="160"/>
      <c r="N12" s="6"/>
      <c r="O12" s="159"/>
      <c r="P12" s="158"/>
      <c r="Q12" s="157"/>
      <c r="R12" s="160"/>
      <c r="T12" s="124"/>
      <c r="U12" s="123"/>
      <c r="V12" s="125"/>
    </row>
    <row r="13" spans="1:22" x14ac:dyDescent="0.15">
      <c r="A13" s="17">
        <v>40671</v>
      </c>
      <c r="B13" s="16" t="s">
        <v>38</v>
      </c>
      <c r="C13" s="9">
        <v>24</v>
      </c>
      <c r="D13" s="474">
        <v>13425</v>
      </c>
      <c r="E13" s="9">
        <v>24</v>
      </c>
      <c r="F13" s="9">
        <v>14997</v>
      </c>
      <c r="G13" s="9">
        <v>14</v>
      </c>
      <c r="H13" s="9">
        <v>12250</v>
      </c>
      <c r="I13" s="11">
        <v>2</v>
      </c>
      <c r="J13" s="12">
        <v>1220</v>
      </c>
      <c r="K13" s="143"/>
      <c r="L13" s="11"/>
      <c r="M13" s="12">
        <v>4436</v>
      </c>
      <c r="N13" s="13"/>
      <c r="O13" s="11">
        <v>0</v>
      </c>
      <c r="P13" s="10">
        <v>0</v>
      </c>
      <c r="Q13" s="9">
        <v>5</v>
      </c>
      <c r="R13" s="12">
        <v>1776</v>
      </c>
      <c r="T13" s="127">
        <v>16</v>
      </c>
      <c r="U13" s="126">
        <v>10</v>
      </c>
      <c r="V13" s="128">
        <v>66</v>
      </c>
    </row>
    <row r="14" spans="1:22" x14ac:dyDescent="0.15">
      <c r="A14" s="17">
        <v>40672</v>
      </c>
      <c r="B14" s="16" t="s">
        <v>40</v>
      </c>
      <c r="C14" s="109">
        <v>20</v>
      </c>
      <c r="D14" s="109">
        <v>3907</v>
      </c>
      <c r="E14" s="110">
        <v>22</v>
      </c>
      <c r="F14" s="109">
        <v>8345</v>
      </c>
      <c r="G14" s="109">
        <v>17</v>
      </c>
      <c r="H14" s="109">
        <v>13295</v>
      </c>
      <c r="I14" s="111">
        <v>6</v>
      </c>
      <c r="J14" s="112">
        <v>8820</v>
      </c>
      <c r="K14" s="143"/>
      <c r="L14" s="111"/>
      <c r="M14" s="112">
        <v>11612</v>
      </c>
      <c r="N14" s="13"/>
      <c r="O14" s="111">
        <v>3</v>
      </c>
      <c r="P14" s="110">
        <v>1950</v>
      </c>
      <c r="Q14" s="109">
        <v>4</v>
      </c>
      <c r="R14" s="112">
        <v>1650</v>
      </c>
      <c r="T14" s="133">
        <v>4</v>
      </c>
      <c r="U14" s="132">
        <v>48</v>
      </c>
      <c r="V14" s="134">
        <v>31</v>
      </c>
    </row>
    <row r="15" spans="1:22" x14ac:dyDescent="0.15">
      <c r="A15" s="17">
        <v>40673</v>
      </c>
      <c r="B15" s="16" t="s">
        <v>41</v>
      </c>
      <c r="C15" s="1">
        <v>6</v>
      </c>
      <c r="D15" s="2">
        <v>4959</v>
      </c>
      <c r="E15" s="1">
        <v>6</v>
      </c>
      <c r="F15" s="1">
        <v>6589</v>
      </c>
      <c r="G15" s="1">
        <v>24</v>
      </c>
      <c r="H15" s="1">
        <v>11220</v>
      </c>
      <c r="I15" s="4">
        <v>8</v>
      </c>
      <c r="J15" s="5">
        <v>25110</v>
      </c>
      <c r="K15" s="6"/>
      <c r="L15" s="4"/>
      <c r="M15" s="5">
        <v>5574</v>
      </c>
      <c r="N15" s="6"/>
      <c r="O15" s="4">
        <v>10</v>
      </c>
      <c r="P15" s="2">
        <v>3340</v>
      </c>
      <c r="Q15" s="1">
        <v>12</v>
      </c>
      <c r="R15" s="5">
        <v>2735</v>
      </c>
      <c r="T15" s="222">
        <v>48</v>
      </c>
      <c r="U15" s="224">
        <v>16</v>
      </c>
      <c r="V15" s="137">
        <v>2</v>
      </c>
    </row>
    <row r="16" spans="1:22" x14ac:dyDescent="0.15">
      <c r="A16" s="17">
        <v>40674</v>
      </c>
      <c r="B16" s="16" t="s">
        <v>42</v>
      </c>
      <c r="C16" s="9">
        <v>20</v>
      </c>
      <c r="D16" s="10">
        <v>7633</v>
      </c>
      <c r="E16" s="9">
        <v>9</v>
      </c>
      <c r="F16" s="9">
        <v>1770</v>
      </c>
      <c r="G16" s="9">
        <v>12</v>
      </c>
      <c r="H16" s="9">
        <v>15005</v>
      </c>
      <c r="I16" s="187">
        <v>18</v>
      </c>
      <c r="J16" s="174">
        <v>12600</v>
      </c>
      <c r="K16" s="143"/>
      <c r="L16" s="11"/>
      <c r="M16" s="12">
        <v>8046</v>
      </c>
      <c r="N16" s="13"/>
      <c r="O16" s="11">
        <v>4</v>
      </c>
      <c r="P16" s="10">
        <v>2705</v>
      </c>
      <c r="Q16" s="9">
        <v>2</v>
      </c>
      <c r="R16" s="12">
        <v>520</v>
      </c>
      <c r="T16" s="127">
        <v>31</v>
      </c>
      <c r="U16" s="126">
        <v>8</v>
      </c>
      <c r="V16" s="128">
        <v>44</v>
      </c>
    </row>
    <row r="17" spans="1:22" x14ac:dyDescent="0.15">
      <c r="A17" s="17">
        <v>40675</v>
      </c>
      <c r="B17" s="16" t="s">
        <v>43</v>
      </c>
      <c r="C17" s="15">
        <v>25</v>
      </c>
      <c r="D17" s="475">
        <v>6263</v>
      </c>
      <c r="E17" s="1">
        <v>0</v>
      </c>
      <c r="F17" s="1">
        <v>0</v>
      </c>
      <c r="G17" s="113">
        <v>20</v>
      </c>
      <c r="H17" s="1">
        <v>22800</v>
      </c>
      <c r="I17" s="188">
        <v>13</v>
      </c>
      <c r="J17" s="186">
        <v>30970</v>
      </c>
      <c r="K17" s="143"/>
      <c r="L17" s="4"/>
      <c r="M17" s="186">
        <v>15020</v>
      </c>
      <c r="N17" s="6"/>
      <c r="O17" s="3">
        <v>1</v>
      </c>
      <c r="P17" s="2">
        <v>1000</v>
      </c>
      <c r="Q17" s="1">
        <v>12</v>
      </c>
      <c r="R17" s="5">
        <v>2090</v>
      </c>
      <c r="T17" s="222">
        <v>24</v>
      </c>
      <c r="U17" s="224">
        <v>59</v>
      </c>
      <c r="V17" s="223">
        <v>197</v>
      </c>
    </row>
    <row r="18" spans="1:22" x14ac:dyDescent="0.15">
      <c r="A18" s="17">
        <v>40676</v>
      </c>
      <c r="B18" s="16" t="s">
        <v>44</v>
      </c>
      <c r="C18" s="9">
        <v>20</v>
      </c>
      <c r="D18" s="10">
        <v>7030</v>
      </c>
      <c r="E18" s="9">
        <v>0</v>
      </c>
      <c r="F18" s="9">
        <v>0</v>
      </c>
      <c r="G18" s="9">
        <v>0</v>
      </c>
      <c r="H18" s="9">
        <v>0</v>
      </c>
      <c r="I18" s="11">
        <v>3</v>
      </c>
      <c r="J18" s="12">
        <v>3448</v>
      </c>
      <c r="K18" s="143"/>
      <c r="L18" s="11"/>
      <c r="M18" s="12">
        <v>336</v>
      </c>
      <c r="N18" s="13"/>
      <c r="O18" s="11"/>
      <c r="P18" s="10"/>
      <c r="Q18" s="9">
        <v>4</v>
      </c>
      <c r="R18" s="12">
        <v>1055</v>
      </c>
      <c r="T18" s="127">
        <v>4</v>
      </c>
      <c r="U18" s="126">
        <v>3</v>
      </c>
      <c r="V18" s="128">
        <v>17</v>
      </c>
    </row>
    <row r="19" spans="1:22" x14ac:dyDescent="0.15">
      <c r="A19" s="151">
        <v>40677</v>
      </c>
      <c r="B19" s="152" t="s">
        <v>45</v>
      </c>
      <c r="C19" s="157"/>
      <c r="D19" s="158"/>
      <c r="E19" s="157"/>
      <c r="F19" s="157"/>
      <c r="G19" s="157"/>
      <c r="H19" s="157"/>
      <c r="I19" s="159"/>
      <c r="J19" s="160"/>
      <c r="K19" s="6"/>
      <c r="L19" s="159"/>
      <c r="M19" s="160"/>
      <c r="N19" s="13"/>
      <c r="O19" s="159"/>
      <c r="P19" s="158"/>
      <c r="Q19" s="157"/>
      <c r="R19" s="160"/>
      <c r="T19" s="124"/>
      <c r="U19" s="123"/>
      <c r="V19" s="125"/>
    </row>
    <row r="20" spans="1:22" x14ac:dyDescent="0.15">
      <c r="A20" s="17">
        <v>40678</v>
      </c>
      <c r="B20" s="16" t="s">
        <v>38</v>
      </c>
      <c r="C20" s="173">
        <v>55</v>
      </c>
      <c r="D20" s="178">
        <v>31340</v>
      </c>
      <c r="E20" s="173">
        <v>49</v>
      </c>
      <c r="F20" s="173">
        <v>27304</v>
      </c>
      <c r="G20" s="9">
        <v>12</v>
      </c>
      <c r="H20" s="9">
        <v>19132</v>
      </c>
      <c r="I20" s="11">
        <v>6</v>
      </c>
      <c r="J20" s="12">
        <v>12380</v>
      </c>
      <c r="K20" s="143"/>
      <c r="L20" s="11"/>
      <c r="M20" s="12">
        <v>0</v>
      </c>
      <c r="N20" s="13"/>
      <c r="O20" s="11">
        <v>0</v>
      </c>
      <c r="P20" s="10">
        <v>0</v>
      </c>
      <c r="Q20" s="9">
        <v>7</v>
      </c>
      <c r="R20" s="12">
        <v>3185</v>
      </c>
      <c r="T20" s="220">
        <v>98</v>
      </c>
      <c r="U20" s="225">
        <v>32</v>
      </c>
      <c r="V20" s="128">
        <v>32</v>
      </c>
    </row>
    <row r="21" spans="1:22" x14ac:dyDescent="0.15">
      <c r="A21" s="17">
        <v>40679</v>
      </c>
      <c r="B21" s="16" t="s">
        <v>40</v>
      </c>
      <c r="C21" s="9">
        <v>27</v>
      </c>
      <c r="D21" s="10">
        <v>6375</v>
      </c>
      <c r="E21" s="9">
        <v>23</v>
      </c>
      <c r="F21" s="9">
        <v>12810</v>
      </c>
      <c r="G21" s="9">
        <v>8</v>
      </c>
      <c r="H21" s="9">
        <v>23918</v>
      </c>
      <c r="I21" s="187">
        <v>11</v>
      </c>
      <c r="J21" s="174">
        <v>10420</v>
      </c>
      <c r="K21" s="143"/>
      <c r="L21" s="11"/>
      <c r="M21" s="12">
        <v>0</v>
      </c>
      <c r="N21" s="13"/>
      <c r="O21" s="11">
        <v>1</v>
      </c>
      <c r="P21" s="10">
        <v>100</v>
      </c>
      <c r="Q21" s="9">
        <v>4</v>
      </c>
      <c r="R21" s="12">
        <v>4004</v>
      </c>
      <c r="T21" s="127">
        <v>4</v>
      </c>
      <c r="U21" s="126">
        <v>16</v>
      </c>
      <c r="V21" s="128">
        <v>123</v>
      </c>
    </row>
    <row r="22" spans="1:22" x14ac:dyDescent="0.15">
      <c r="A22" s="17">
        <v>40680</v>
      </c>
      <c r="B22" s="16" t="s">
        <v>41</v>
      </c>
      <c r="C22" s="1">
        <v>18</v>
      </c>
      <c r="D22" s="2">
        <v>6700</v>
      </c>
      <c r="E22" s="176">
        <v>40</v>
      </c>
      <c r="F22" s="176">
        <v>20433</v>
      </c>
      <c r="G22" s="1">
        <v>19</v>
      </c>
      <c r="H22" s="1">
        <v>16650</v>
      </c>
      <c r="I22" s="185">
        <v>13</v>
      </c>
      <c r="J22" s="186">
        <v>6390</v>
      </c>
      <c r="K22" s="143"/>
      <c r="L22" s="4"/>
      <c r="M22" s="186">
        <v>11585</v>
      </c>
      <c r="N22" s="13"/>
      <c r="O22" s="4">
        <v>0</v>
      </c>
      <c r="P22" s="2">
        <v>0</v>
      </c>
      <c r="Q22" s="1">
        <v>9</v>
      </c>
      <c r="R22" s="5">
        <v>4810</v>
      </c>
      <c r="T22" s="136">
        <v>17</v>
      </c>
      <c r="U22" s="135">
        <v>0</v>
      </c>
      <c r="V22" s="137">
        <v>49</v>
      </c>
    </row>
    <row r="23" spans="1:22" x14ac:dyDescent="0.15">
      <c r="A23" s="17">
        <v>40681</v>
      </c>
      <c r="B23" s="16" t="s">
        <v>42</v>
      </c>
      <c r="C23" s="173">
        <v>43</v>
      </c>
      <c r="D23" s="178">
        <v>15029</v>
      </c>
      <c r="E23" s="173">
        <v>44</v>
      </c>
      <c r="F23" s="173">
        <v>18578</v>
      </c>
      <c r="G23" s="9">
        <v>11</v>
      </c>
      <c r="H23" s="9">
        <v>10500</v>
      </c>
      <c r="I23" s="11">
        <v>5</v>
      </c>
      <c r="J23" s="12">
        <v>2480</v>
      </c>
      <c r="K23" s="6"/>
      <c r="L23" s="11"/>
      <c r="M23" s="174">
        <v>29254</v>
      </c>
      <c r="N23" s="13"/>
      <c r="O23" s="11">
        <v>3</v>
      </c>
      <c r="P23" s="10">
        <v>1700</v>
      </c>
      <c r="Q23" s="9">
        <v>8</v>
      </c>
      <c r="R23" s="12">
        <v>2942</v>
      </c>
      <c r="T23" s="220">
        <v>36</v>
      </c>
      <c r="U23" s="225">
        <v>38</v>
      </c>
      <c r="V23" s="221">
        <v>289</v>
      </c>
    </row>
    <row r="24" spans="1:22" x14ac:dyDescent="0.15">
      <c r="A24" s="17">
        <v>40682</v>
      </c>
      <c r="B24" s="16" t="s">
        <v>43</v>
      </c>
      <c r="C24" s="173">
        <v>63</v>
      </c>
      <c r="D24" s="178">
        <v>21466</v>
      </c>
      <c r="E24" s="99">
        <v>0</v>
      </c>
      <c r="F24" s="9">
        <v>0</v>
      </c>
      <c r="G24" s="173">
        <v>12</v>
      </c>
      <c r="H24" s="173">
        <v>47780</v>
      </c>
      <c r="I24" s="11">
        <v>9</v>
      </c>
      <c r="J24" s="12">
        <v>17400</v>
      </c>
      <c r="K24" s="143"/>
      <c r="L24" s="100"/>
      <c r="M24" s="12">
        <v>4983</v>
      </c>
      <c r="N24" s="13"/>
      <c r="O24" s="187">
        <v>14</v>
      </c>
      <c r="P24" s="178">
        <v>8800</v>
      </c>
      <c r="Q24" s="99">
        <v>7</v>
      </c>
      <c r="R24" s="12">
        <v>1923</v>
      </c>
      <c r="T24" s="138">
        <v>41</v>
      </c>
      <c r="U24" s="129">
        <v>2</v>
      </c>
      <c r="V24" s="128">
        <v>68</v>
      </c>
    </row>
    <row r="25" spans="1:22" x14ac:dyDescent="0.15">
      <c r="A25" s="17">
        <v>40683</v>
      </c>
      <c r="B25" s="16" t="s">
        <v>44</v>
      </c>
      <c r="C25" s="9">
        <v>0</v>
      </c>
      <c r="D25" s="10">
        <v>0</v>
      </c>
      <c r="E25" s="9">
        <v>0</v>
      </c>
      <c r="F25" s="9">
        <v>0</v>
      </c>
      <c r="G25" s="9">
        <v>3</v>
      </c>
      <c r="H25" s="9">
        <v>16530</v>
      </c>
      <c r="I25" s="11">
        <v>3</v>
      </c>
      <c r="J25" s="12">
        <v>9050</v>
      </c>
      <c r="K25" s="143"/>
      <c r="L25" s="11"/>
      <c r="M25" s="12">
        <v>0</v>
      </c>
      <c r="N25" s="13"/>
      <c r="O25" s="11">
        <v>0</v>
      </c>
      <c r="P25" s="10">
        <v>0</v>
      </c>
      <c r="Q25" s="9">
        <v>0</v>
      </c>
      <c r="R25" s="12">
        <v>0</v>
      </c>
      <c r="T25" s="127">
        <v>0</v>
      </c>
      <c r="U25" s="126">
        <v>12</v>
      </c>
      <c r="V25" s="128">
        <v>6</v>
      </c>
    </row>
    <row r="26" spans="1:22" x14ac:dyDescent="0.15">
      <c r="A26" s="151">
        <v>40684</v>
      </c>
      <c r="B26" s="152" t="s">
        <v>45</v>
      </c>
      <c r="C26" s="161"/>
      <c r="D26" s="161"/>
      <c r="E26" s="161"/>
      <c r="F26" s="161"/>
      <c r="G26" s="161"/>
      <c r="H26" s="161"/>
      <c r="I26" s="210"/>
      <c r="J26" s="211"/>
      <c r="K26" s="145"/>
      <c r="L26" s="210"/>
      <c r="M26" s="211"/>
      <c r="N26" s="13"/>
      <c r="O26" s="210"/>
      <c r="P26" s="161"/>
      <c r="Q26" s="161"/>
      <c r="R26" s="211"/>
      <c r="T26" s="465"/>
      <c r="U26" s="466"/>
      <c r="V26" s="467"/>
    </row>
    <row r="27" spans="1:22" x14ac:dyDescent="0.15">
      <c r="A27" s="17">
        <v>40685</v>
      </c>
      <c r="B27" s="16" t="s">
        <v>38</v>
      </c>
      <c r="C27" s="180">
        <v>30</v>
      </c>
      <c r="D27" s="180">
        <v>20355</v>
      </c>
      <c r="E27" s="180">
        <v>38</v>
      </c>
      <c r="F27" s="180">
        <v>32518</v>
      </c>
      <c r="G27" s="99">
        <v>14</v>
      </c>
      <c r="H27" s="99">
        <v>22572</v>
      </c>
      <c r="I27" s="100">
        <v>9</v>
      </c>
      <c r="J27" s="116">
        <v>7100</v>
      </c>
      <c r="K27" s="145"/>
      <c r="L27" s="100"/>
      <c r="M27" s="116">
        <v>2470</v>
      </c>
      <c r="N27" s="13"/>
      <c r="O27" s="175">
        <v>5</v>
      </c>
      <c r="P27" s="180">
        <v>14613</v>
      </c>
      <c r="Q27" s="99">
        <v>10</v>
      </c>
      <c r="R27" s="116">
        <v>4431</v>
      </c>
      <c r="T27" s="226">
        <v>56</v>
      </c>
      <c r="U27" s="228">
        <v>4</v>
      </c>
      <c r="V27" s="140">
        <v>17</v>
      </c>
    </row>
    <row r="28" spans="1:22" x14ac:dyDescent="0.15">
      <c r="A28" s="17">
        <v>40686</v>
      </c>
      <c r="B28" s="16" t="s">
        <v>40</v>
      </c>
      <c r="C28" s="180">
        <v>66</v>
      </c>
      <c r="D28" s="180">
        <v>47154</v>
      </c>
      <c r="E28" s="180">
        <v>69</v>
      </c>
      <c r="F28" s="180">
        <v>46575</v>
      </c>
      <c r="G28" s="99">
        <v>12</v>
      </c>
      <c r="H28" s="99">
        <v>18640</v>
      </c>
      <c r="I28" s="175">
        <v>13</v>
      </c>
      <c r="J28" s="194">
        <v>6670</v>
      </c>
      <c r="K28" s="145"/>
      <c r="L28" s="100"/>
      <c r="M28" s="116">
        <v>7939</v>
      </c>
      <c r="N28" s="13"/>
      <c r="O28" s="100">
        <v>6</v>
      </c>
      <c r="P28" s="99">
        <v>8300</v>
      </c>
      <c r="Q28" s="99">
        <v>3</v>
      </c>
      <c r="R28" s="116">
        <v>4660</v>
      </c>
      <c r="T28" s="138">
        <v>20</v>
      </c>
      <c r="U28" s="129">
        <v>31</v>
      </c>
      <c r="V28" s="227">
        <v>314</v>
      </c>
    </row>
    <row r="29" spans="1:22" x14ac:dyDescent="0.15">
      <c r="A29" s="17">
        <v>40687</v>
      </c>
      <c r="B29" s="16" t="s">
        <v>41</v>
      </c>
      <c r="C29" s="181">
        <v>43</v>
      </c>
      <c r="D29" s="182">
        <v>11092</v>
      </c>
      <c r="E29" s="181">
        <v>46</v>
      </c>
      <c r="F29" s="181">
        <v>18562</v>
      </c>
      <c r="G29" s="117">
        <v>18</v>
      </c>
      <c r="H29" s="117">
        <v>13405</v>
      </c>
      <c r="I29" s="119">
        <v>9</v>
      </c>
      <c r="J29" s="120">
        <v>3330</v>
      </c>
      <c r="K29" s="143"/>
      <c r="L29" s="119"/>
      <c r="M29" s="196">
        <v>21828</v>
      </c>
      <c r="N29" s="6"/>
      <c r="O29" s="119">
        <v>7</v>
      </c>
      <c r="P29" s="118">
        <v>1271</v>
      </c>
      <c r="Q29" s="117">
        <v>10</v>
      </c>
      <c r="R29" s="120">
        <v>2997</v>
      </c>
      <c r="T29" s="141">
        <v>20</v>
      </c>
      <c r="U29" s="314">
        <v>9</v>
      </c>
      <c r="V29" s="142">
        <v>96</v>
      </c>
    </row>
    <row r="30" spans="1:22" x14ac:dyDescent="0.15">
      <c r="A30" s="17">
        <v>40688</v>
      </c>
      <c r="B30" s="16" t="s">
        <v>42</v>
      </c>
      <c r="C30" s="173">
        <v>66</v>
      </c>
      <c r="D30" s="178">
        <v>13401</v>
      </c>
      <c r="E30" s="173">
        <v>87</v>
      </c>
      <c r="F30" s="173">
        <v>14805</v>
      </c>
      <c r="G30" s="9">
        <v>14</v>
      </c>
      <c r="H30" s="9">
        <v>10520</v>
      </c>
      <c r="I30" s="11">
        <v>4</v>
      </c>
      <c r="J30" s="12">
        <v>7720</v>
      </c>
      <c r="K30" s="6"/>
      <c r="L30" s="11"/>
      <c r="M30" s="174">
        <v>33744</v>
      </c>
      <c r="N30" s="13"/>
      <c r="O30" s="11">
        <v>6</v>
      </c>
      <c r="P30" s="10">
        <v>1511</v>
      </c>
      <c r="Q30" s="9">
        <v>8</v>
      </c>
      <c r="R30" s="12">
        <v>1245</v>
      </c>
      <c r="T30" s="127">
        <v>76</v>
      </c>
      <c r="U30" s="126">
        <v>34</v>
      </c>
      <c r="V30" s="128">
        <v>286</v>
      </c>
    </row>
    <row r="31" spans="1:22" x14ac:dyDescent="0.15">
      <c r="A31" s="17">
        <v>40689</v>
      </c>
      <c r="B31" s="16" t="s">
        <v>43</v>
      </c>
      <c r="C31" s="99">
        <v>24</v>
      </c>
      <c r="D31" s="99">
        <v>10584</v>
      </c>
      <c r="E31" s="9"/>
      <c r="F31" s="9"/>
      <c r="G31" s="99">
        <v>30</v>
      </c>
      <c r="H31" s="99">
        <v>15048</v>
      </c>
      <c r="I31" s="100">
        <v>10</v>
      </c>
      <c r="J31" s="116">
        <v>14025</v>
      </c>
      <c r="K31" s="143"/>
      <c r="L31" s="11"/>
      <c r="M31" s="12">
        <v>3860</v>
      </c>
      <c r="N31" s="6"/>
      <c r="O31" s="100">
        <v>12</v>
      </c>
      <c r="P31" s="99">
        <v>4390</v>
      </c>
      <c r="Q31" s="9">
        <v>14</v>
      </c>
      <c r="R31" s="12">
        <v>3478</v>
      </c>
      <c r="T31" s="127">
        <v>40</v>
      </c>
      <c r="U31" s="126">
        <v>42</v>
      </c>
      <c r="V31" s="128">
        <v>51</v>
      </c>
    </row>
    <row r="32" spans="1:22" x14ac:dyDescent="0.15">
      <c r="A32" s="17">
        <v>40690</v>
      </c>
      <c r="B32" s="16" t="s">
        <v>44</v>
      </c>
      <c r="C32" s="9">
        <v>14</v>
      </c>
      <c r="D32" s="10">
        <v>4331</v>
      </c>
      <c r="E32" s="9">
        <v>0</v>
      </c>
      <c r="F32" s="9">
        <v>0</v>
      </c>
      <c r="G32" s="9"/>
      <c r="H32" s="9"/>
      <c r="I32" s="11">
        <v>9</v>
      </c>
      <c r="J32" s="12">
        <v>4915</v>
      </c>
      <c r="K32" s="143"/>
      <c r="L32" s="11"/>
      <c r="M32" s="12"/>
      <c r="N32" s="13"/>
      <c r="O32" s="11">
        <v>0</v>
      </c>
      <c r="P32" s="10">
        <v>0</v>
      </c>
      <c r="Q32" s="9">
        <v>1</v>
      </c>
      <c r="R32" s="12">
        <v>200</v>
      </c>
      <c r="T32" s="127">
        <v>0</v>
      </c>
      <c r="U32" s="126">
        <v>2</v>
      </c>
      <c r="V32" s="128">
        <v>1</v>
      </c>
    </row>
    <row r="33" spans="1:24" x14ac:dyDescent="0.15">
      <c r="A33" s="151">
        <v>40691</v>
      </c>
      <c r="B33" s="152" t="s">
        <v>45</v>
      </c>
      <c r="C33" s="157"/>
      <c r="D33" s="158"/>
      <c r="E33" s="165"/>
      <c r="F33" s="165"/>
      <c r="G33" s="157"/>
      <c r="H33" s="157"/>
      <c r="I33" s="159"/>
      <c r="J33" s="160"/>
      <c r="K33" s="143"/>
      <c r="L33" s="159"/>
      <c r="M33" s="160"/>
      <c r="N33" s="6"/>
      <c r="O33" s="159"/>
      <c r="P33" s="158"/>
      <c r="Q33" s="157"/>
      <c r="R33" s="160"/>
      <c r="T33" s="124"/>
      <c r="U33" s="123"/>
      <c r="V33" s="125"/>
    </row>
    <row r="34" spans="1:24" x14ac:dyDescent="0.15">
      <c r="A34" s="17">
        <v>40692</v>
      </c>
      <c r="B34" s="16" t="s">
        <v>38</v>
      </c>
      <c r="C34" s="1">
        <v>3</v>
      </c>
      <c r="D34" s="2">
        <v>1565</v>
      </c>
      <c r="E34" s="113">
        <v>6</v>
      </c>
      <c r="F34" s="113">
        <v>2362</v>
      </c>
      <c r="G34" s="1">
        <v>5</v>
      </c>
      <c r="H34" s="1">
        <v>21220</v>
      </c>
      <c r="I34" s="4">
        <v>9</v>
      </c>
      <c r="J34" s="5">
        <v>10050</v>
      </c>
      <c r="K34" s="143"/>
      <c r="L34" s="4"/>
      <c r="M34" s="5">
        <v>9851</v>
      </c>
      <c r="N34" s="6"/>
      <c r="O34" s="4">
        <v>1</v>
      </c>
      <c r="P34" s="2">
        <v>224</v>
      </c>
      <c r="Q34" s="1">
        <v>4</v>
      </c>
      <c r="R34" s="5">
        <v>3825</v>
      </c>
      <c r="T34" s="136">
        <v>8</v>
      </c>
      <c r="U34" s="135">
        <v>2</v>
      </c>
      <c r="V34" s="137">
        <v>11</v>
      </c>
    </row>
    <row r="35" spans="1:24" x14ac:dyDescent="0.15">
      <c r="A35" s="17">
        <v>40693</v>
      </c>
      <c r="B35" s="16" t="s">
        <v>40</v>
      </c>
      <c r="C35" s="1">
        <v>18</v>
      </c>
      <c r="D35" s="2">
        <v>9417</v>
      </c>
      <c r="E35" s="113">
        <v>30</v>
      </c>
      <c r="F35" s="113">
        <v>9537</v>
      </c>
      <c r="G35" s="1">
        <v>12</v>
      </c>
      <c r="H35" s="1">
        <v>9840</v>
      </c>
      <c r="I35" s="4">
        <v>6</v>
      </c>
      <c r="J35" s="5">
        <v>3390</v>
      </c>
      <c r="K35" s="143"/>
      <c r="L35" s="4"/>
      <c r="M35" s="5">
        <v>9586</v>
      </c>
      <c r="N35" s="13"/>
      <c r="O35" s="4">
        <v>3</v>
      </c>
      <c r="P35" s="2">
        <v>1764</v>
      </c>
      <c r="Q35" s="1">
        <v>5</v>
      </c>
      <c r="R35" s="5">
        <v>5100</v>
      </c>
      <c r="T35" s="136">
        <v>44</v>
      </c>
      <c r="U35" s="135">
        <v>23</v>
      </c>
      <c r="V35" s="137">
        <v>92</v>
      </c>
    </row>
    <row r="36" spans="1:24" ht="14.25" thickBot="1" x14ac:dyDescent="0.2">
      <c r="A36" s="18">
        <v>40694</v>
      </c>
      <c r="B36" s="19" t="s">
        <v>48</v>
      </c>
      <c r="C36" s="20"/>
      <c r="D36" s="21"/>
      <c r="E36" s="20"/>
      <c r="F36" s="20"/>
      <c r="G36" s="20"/>
      <c r="H36" s="20"/>
      <c r="I36" s="22"/>
      <c r="J36" s="23"/>
      <c r="K36" s="143"/>
      <c r="L36" s="22"/>
      <c r="M36" s="23"/>
      <c r="N36" s="13"/>
      <c r="O36" s="22"/>
      <c r="P36" s="21"/>
      <c r="Q36" s="20"/>
      <c r="R36" s="23"/>
      <c r="T36" s="149"/>
      <c r="U36" s="148"/>
      <c r="V36" s="150"/>
    </row>
    <row r="37" spans="1:24" ht="14.25" thickBot="1" x14ac:dyDescent="0.2">
      <c r="I37" s="476"/>
      <c r="J37" s="477"/>
    </row>
    <row r="38" spans="1:24" x14ac:dyDescent="0.15">
      <c r="A38" s="593"/>
      <c r="B38" s="613"/>
      <c r="C38" s="641" t="s">
        <v>30</v>
      </c>
      <c r="D38" s="647"/>
      <c r="E38" s="646" t="s">
        <v>31</v>
      </c>
      <c r="F38" s="647"/>
      <c r="G38" s="646" t="s">
        <v>71</v>
      </c>
      <c r="H38" s="642"/>
      <c r="I38" s="641" t="s">
        <v>10</v>
      </c>
      <c r="J38" s="643"/>
      <c r="L38" s="641" t="s">
        <v>12</v>
      </c>
      <c r="M38" s="643"/>
      <c r="O38" s="641" t="s">
        <v>13</v>
      </c>
      <c r="P38" s="647"/>
      <c r="Q38" s="642" t="s">
        <v>14</v>
      </c>
      <c r="R38" s="643"/>
      <c r="T38" s="641" t="s">
        <v>23</v>
      </c>
      <c r="U38" s="642"/>
      <c r="V38" s="643"/>
    </row>
    <row r="39" spans="1:24" x14ac:dyDescent="0.15">
      <c r="A39" s="607" t="s">
        <v>19</v>
      </c>
      <c r="B39" s="608"/>
      <c r="C39" s="30">
        <v>40</v>
      </c>
      <c r="D39" s="31">
        <v>15000</v>
      </c>
      <c r="E39" s="31">
        <v>40</v>
      </c>
      <c r="F39" s="31">
        <v>15000</v>
      </c>
      <c r="G39" s="31">
        <v>20</v>
      </c>
      <c r="H39" s="31">
        <v>36000</v>
      </c>
      <c r="I39" s="30">
        <v>10</v>
      </c>
      <c r="J39" s="32">
        <v>40000</v>
      </c>
      <c r="K39" s="6"/>
      <c r="L39" s="30" t="s">
        <v>37</v>
      </c>
      <c r="M39" s="32">
        <v>12000</v>
      </c>
      <c r="O39" s="30">
        <v>10</v>
      </c>
      <c r="P39" s="31">
        <v>8000</v>
      </c>
      <c r="Q39" s="31">
        <v>14</v>
      </c>
      <c r="R39" s="32">
        <v>7000</v>
      </c>
      <c r="T39" s="644">
        <v>60</v>
      </c>
      <c r="U39" s="645"/>
      <c r="V39" s="236">
        <v>170</v>
      </c>
    </row>
    <row r="40" spans="1:24" x14ac:dyDescent="0.15">
      <c r="A40" s="607" t="s">
        <v>20</v>
      </c>
      <c r="B40" s="608"/>
      <c r="C40" s="30">
        <v>824</v>
      </c>
      <c r="D40" s="31">
        <v>309000</v>
      </c>
      <c r="E40" s="31">
        <v>824</v>
      </c>
      <c r="F40" s="31">
        <v>309000</v>
      </c>
      <c r="G40" s="31">
        <v>412</v>
      </c>
      <c r="H40" s="31">
        <v>741600</v>
      </c>
      <c r="I40" s="30">
        <v>206</v>
      </c>
      <c r="J40" s="32">
        <v>824000</v>
      </c>
      <c r="K40" s="6"/>
      <c r="L40" s="30"/>
      <c r="M40" s="32">
        <v>247200</v>
      </c>
      <c r="O40" s="30">
        <v>206</v>
      </c>
      <c r="P40" s="31">
        <v>164800</v>
      </c>
      <c r="Q40" s="31">
        <v>289</v>
      </c>
      <c r="R40" s="32">
        <v>144200</v>
      </c>
      <c r="T40" s="644">
        <v>1416</v>
      </c>
      <c r="U40" s="645"/>
      <c r="V40" s="236">
        <v>4012</v>
      </c>
    </row>
    <row r="41" spans="1:24" ht="27.75" customHeight="1" thickBot="1" x14ac:dyDescent="0.2">
      <c r="A41" s="653" t="s">
        <v>168</v>
      </c>
      <c r="B41" s="654"/>
      <c r="C41" s="481">
        <f t="shared" ref="C41:J41" si="0">SUM(C6:C36)</f>
        <v>800</v>
      </c>
      <c r="D41" s="482">
        <f t="shared" si="0"/>
        <v>287689</v>
      </c>
      <c r="E41" s="482">
        <f t="shared" si="0"/>
        <v>604</v>
      </c>
      <c r="F41" s="482">
        <f t="shared" si="0"/>
        <v>262545</v>
      </c>
      <c r="G41" s="482">
        <f t="shared" si="0"/>
        <v>358</v>
      </c>
      <c r="H41" s="483">
        <f t="shared" si="0"/>
        <v>409509</v>
      </c>
      <c r="I41" s="481">
        <f t="shared" si="0"/>
        <v>215</v>
      </c>
      <c r="J41" s="484">
        <f t="shared" si="0"/>
        <v>269863</v>
      </c>
      <c r="K41" s="479"/>
      <c r="L41" s="481">
        <f>SUM(L6:L36)</f>
        <v>0</v>
      </c>
      <c r="M41" s="485">
        <f>SUM(M6:M36)</f>
        <v>181848</v>
      </c>
      <c r="N41" s="478"/>
      <c r="O41" s="481">
        <f>SUM(O6:O36)</f>
        <v>91</v>
      </c>
      <c r="P41" s="482">
        <f t="shared" ref="P41:R41" si="1">SUM(P6:P36)</f>
        <v>55588</v>
      </c>
      <c r="Q41" s="482">
        <f t="shared" si="1"/>
        <v>192</v>
      </c>
      <c r="R41" s="485">
        <f t="shared" si="1"/>
        <v>84823</v>
      </c>
      <c r="S41" s="478"/>
      <c r="T41" s="648">
        <v>884</v>
      </c>
      <c r="U41" s="649"/>
      <c r="V41" s="484">
        <v>1415</v>
      </c>
    </row>
    <row r="42" spans="1:24" x14ac:dyDescent="0.15"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652"/>
      <c r="U42" s="652"/>
      <c r="V42" s="478"/>
    </row>
    <row r="43" spans="1:24" ht="14.25" thickBot="1" x14ac:dyDescent="0.2"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</row>
    <row r="44" spans="1:24" ht="33.75" customHeight="1" thickBot="1" x14ac:dyDescent="0.2">
      <c r="A44" s="655" t="s">
        <v>169</v>
      </c>
      <c r="B44" s="656"/>
      <c r="C44" s="486">
        <v>419</v>
      </c>
      <c r="D44" s="487">
        <v>134623</v>
      </c>
      <c r="E44" s="487">
        <v>395</v>
      </c>
      <c r="F44" s="487">
        <v>141923</v>
      </c>
      <c r="G44" s="487">
        <v>250</v>
      </c>
      <c r="H44" s="487">
        <v>280663</v>
      </c>
      <c r="I44" s="487">
        <v>196</v>
      </c>
      <c r="J44" s="488">
        <v>231620</v>
      </c>
      <c r="K44" s="478"/>
      <c r="L44" s="489"/>
      <c r="M44" s="488">
        <v>144427</v>
      </c>
      <c r="N44" s="433"/>
      <c r="O44" s="489">
        <v>75</v>
      </c>
      <c r="P44" s="487">
        <v>49044</v>
      </c>
      <c r="Q44" s="487">
        <v>119</v>
      </c>
      <c r="R44" s="488">
        <v>45378</v>
      </c>
      <c r="S44" s="433"/>
      <c r="T44" s="650">
        <v>1218</v>
      </c>
      <c r="U44" s="651"/>
      <c r="V44" s="488">
        <v>1501</v>
      </c>
    </row>
    <row r="45" spans="1:24" x14ac:dyDescent="0.15"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</row>
    <row r="46" spans="1:24" x14ac:dyDescent="0.15"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X46" s="37"/>
    </row>
  </sheetData>
  <mergeCells count="27">
    <mergeCell ref="T41:U41"/>
    <mergeCell ref="T44:U44"/>
    <mergeCell ref="T42:U42"/>
    <mergeCell ref="A41:B41"/>
    <mergeCell ref="A44:B44"/>
    <mergeCell ref="O38:P38"/>
    <mergeCell ref="A38:B38"/>
    <mergeCell ref="C38:D38"/>
    <mergeCell ref="E38:F38"/>
    <mergeCell ref="G38:H38"/>
    <mergeCell ref="I38:J38"/>
    <mergeCell ref="T4:V4"/>
    <mergeCell ref="T38:V38"/>
    <mergeCell ref="T39:U39"/>
    <mergeCell ref="T40:U40"/>
    <mergeCell ref="A39:B39"/>
    <mergeCell ref="A40:B40"/>
    <mergeCell ref="Q38:R38"/>
    <mergeCell ref="A4:B5"/>
    <mergeCell ref="C4:D4"/>
    <mergeCell ref="E4:F4"/>
    <mergeCell ref="G4:H4"/>
    <mergeCell ref="I4:J4"/>
    <mergeCell ref="L4:M4"/>
    <mergeCell ref="O4:P4"/>
    <mergeCell ref="Q4:R4"/>
    <mergeCell ref="L38:M3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view="pageBreakPreview" zoomScale="85" zoomScaleNormal="85" zoomScaleSheetLayoutView="85" workbookViewId="0">
      <selection activeCell="T35" sqref="T35"/>
    </sheetView>
  </sheetViews>
  <sheetFormatPr defaultRowHeight="13.5" x14ac:dyDescent="0.15"/>
  <cols>
    <col min="1" max="1" width="9" style="8"/>
    <col min="2" max="2" width="16.25" style="8" customWidth="1"/>
    <col min="3" max="16384" width="9" style="8"/>
  </cols>
  <sheetData>
    <row r="1" spans="1:22" x14ac:dyDescent="0.15">
      <c r="A1" s="8" t="s">
        <v>4</v>
      </c>
      <c r="D1" s="8" t="s">
        <v>52</v>
      </c>
    </row>
    <row r="2" spans="1:22" x14ac:dyDescent="0.15">
      <c r="D2" s="8" t="s">
        <v>24</v>
      </c>
    </row>
    <row r="3" spans="1:22" ht="14.25" thickBot="1" x14ac:dyDescent="0.2"/>
    <row r="4" spans="1:22" x14ac:dyDescent="0.15">
      <c r="A4" s="614"/>
      <c r="B4" s="615"/>
      <c r="C4" s="591" t="s">
        <v>25</v>
      </c>
      <c r="D4" s="613"/>
      <c r="E4" s="591" t="s">
        <v>26</v>
      </c>
      <c r="F4" s="613"/>
      <c r="G4" s="591" t="s">
        <v>71</v>
      </c>
      <c r="H4" s="613"/>
      <c r="I4" s="593" t="s">
        <v>0</v>
      </c>
      <c r="J4" s="592"/>
      <c r="K4" s="490"/>
      <c r="L4" s="593" t="s">
        <v>9</v>
      </c>
      <c r="M4" s="592"/>
      <c r="O4" s="593" t="s">
        <v>5</v>
      </c>
      <c r="P4" s="613"/>
      <c r="Q4" s="591" t="s">
        <v>8</v>
      </c>
      <c r="R4" s="592"/>
      <c r="T4" s="593" t="s">
        <v>22</v>
      </c>
      <c r="U4" s="613"/>
      <c r="V4" s="592"/>
    </row>
    <row r="5" spans="1:22" ht="14.25" thickBot="1" x14ac:dyDescent="0.2">
      <c r="A5" s="583"/>
      <c r="B5" s="616"/>
      <c r="C5" s="26" t="s">
        <v>2</v>
      </c>
      <c r="D5" s="27" t="s">
        <v>3</v>
      </c>
      <c r="E5" s="26" t="s">
        <v>2</v>
      </c>
      <c r="F5" s="27" t="s">
        <v>3</v>
      </c>
      <c r="G5" s="26" t="s">
        <v>2</v>
      </c>
      <c r="H5" s="121" t="s">
        <v>3</v>
      </c>
      <c r="I5" s="122" t="s">
        <v>2</v>
      </c>
      <c r="J5" s="28" t="s">
        <v>3</v>
      </c>
      <c r="K5" s="490"/>
      <c r="L5" s="122" t="s">
        <v>6</v>
      </c>
      <c r="M5" s="28" t="s">
        <v>3</v>
      </c>
      <c r="O5" s="122" t="s">
        <v>6</v>
      </c>
      <c r="P5" s="27" t="s">
        <v>7</v>
      </c>
      <c r="Q5" s="26" t="s">
        <v>6</v>
      </c>
      <c r="R5" s="28" t="s">
        <v>7</v>
      </c>
      <c r="T5" s="231" t="s">
        <v>85</v>
      </c>
      <c r="U5" s="232" t="s">
        <v>86</v>
      </c>
      <c r="V5" s="215" t="s">
        <v>36</v>
      </c>
    </row>
    <row r="6" spans="1:22" x14ac:dyDescent="0.15">
      <c r="A6" s="93">
        <v>40695</v>
      </c>
      <c r="B6" s="94" t="s">
        <v>46</v>
      </c>
      <c r="C6" s="310">
        <v>45</v>
      </c>
      <c r="D6" s="311">
        <v>27580</v>
      </c>
      <c r="E6" s="310">
        <v>38</v>
      </c>
      <c r="F6" s="310">
        <v>19086</v>
      </c>
      <c r="G6" s="95">
        <v>0</v>
      </c>
      <c r="H6" s="95">
        <v>0</v>
      </c>
      <c r="I6" s="97">
        <v>7</v>
      </c>
      <c r="J6" s="98">
        <v>18000</v>
      </c>
      <c r="K6" s="6"/>
      <c r="L6" s="4"/>
      <c r="M6" s="5">
        <v>9294</v>
      </c>
      <c r="N6" s="6"/>
      <c r="O6" s="4">
        <v>5</v>
      </c>
      <c r="P6" s="2">
        <v>1947</v>
      </c>
      <c r="Q6" s="1">
        <v>10</v>
      </c>
      <c r="R6" s="5">
        <v>1085</v>
      </c>
      <c r="S6" s="283"/>
      <c r="T6" s="136">
        <v>38</v>
      </c>
      <c r="U6" s="135">
        <v>0</v>
      </c>
      <c r="V6" s="137">
        <v>150</v>
      </c>
    </row>
    <row r="7" spans="1:22" x14ac:dyDescent="0.15">
      <c r="A7" s="17">
        <v>40696</v>
      </c>
      <c r="B7" s="16" t="s">
        <v>51</v>
      </c>
      <c r="C7" s="9">
        <v>33</v>
      </c>
      <c r="D7" s="10">
        <v>8382</v>
      </c>
      <c r="E7" s="173">
        <v>40</v>
      </c>
      <c r="F7" s="173">
        <v>11314</v>
      </c>
      <c r="G7" s="9">
        <v>2</v>
      </c>
      <c r="H7" s="9">
        <v>400</v>
      </c>
      <c r="I7" s="187">
        <v>13</v>
      </c>
      <c r="J7" s="174">
        <v>15340</v>
      </c>
      <c r="K7" s="143"/>
      <c r="L7" s="11"/>
      <c r="M7" s="12">
        <v>5752</v>
      </c>
      <c r="N7" s="13"/>
      <c r="O7" s="11">
        <v>11</v>
      </c>
      <c r="P7" s="10">
        <v>7835</v>
      </c>
      <c r="Q7" s="9">
        <v>5</v>
      </c>
      <c r="R7" s="12">
        <v>967</v>
      </c>
      <c r="S7" s="283"/>
      <c r="T7" s="127">
        <v>0</v>
      </c>
      <c r="U7" s="126">
        <v>0</v>
      </c>
      <c r="V7" s="128">
        <v>168</v>
      </c>
    </row>
    <row r="8" spans="1:22" x14ac:dyDescent="0.15">
      <c r="A8" s="17">
        <v>40697</v>
      </c>
      <c r="B8" s="16" t="s">
        <v>47</v>
      </c>
      <c r="C8" s="1">
        <v>26</v>
      </c>
      <c r="D8" s="2">
        <v>5989</v>
      </c>
      <c r="E8" s="1">
        <v>23</v>
      </c>
      <c r="F8" s="1">
        <v>12020</v>
      </c>
      <c r="G8" s="1">
        <v>11</v>
      </c>
      <c r="H8" s="1">
        <v>3800</v>
      </c>
      <c r="I8" s="4">
        <v>7</v>
      </c>
      <c r="J8" s="5">
        <v>9200</v>
      </c>
      <c r="K8" s="143"/>
      <c r="L8" s="4"/>
      <c r="M8" s="5"/>
      <c r="N8" s="6"/>
      <c r="O8" s="4">
        <v>3</v>
      </c>
      <c r="P8" s="2">
        <v>581</v>
      </c>
      <c r="Q8" s="1">
        <v>2</v>
      </c>
      <c r="R8" s="5">
        <v>1025</v>
      </c>
      <c r="S8" s="283"/>
      <c r="T8" s="136">
        <v>28</v>
      </c>
      <c r="U8" s="135">
        <v>0</v>
      </c>
      <c r="V8" s="137">
        <v>83</v>
      </c>
    </row>
    <row r="9" spans="1:22" x14ac:dyDescent="0.15">
      <c r="A9" s="151">
        <v>40698</v>
      </c>
      <c r="B9" s="152" t="s">
        <v>45</v>
      </c>
      <c r="C9" s="153"/>
      <c r="D9" s="154"/>
      <c r="E9" s="153"/>
      <c r="F9" s="153"/>
      <c r="G9" s="153"/>
      <c r="H9" s="153"/>
      <c r="I9" s="155"/>
      <c r="J9" s="156"/>
      <c r="K9" s="143"/>
      <c r="L9" s="155"/>
      <c r="M9" s="156"/>
      <c r="N9" s="13"/>
      <c r="O9" s="155"/>
      <c r="P9" s="154"/>
      <c r="Q9" s="153"/>
      <c r="R9" s="156"/>
      <c r="S9" s="283"/>
      <c r="T9" s="218"/>
      <c r="U9" s="217"/>
      <c r="V9" s="219"/>
    </row>
    <row r="10" spans="1:22" x14ac:dyDescent="0.15">
      <c r="A10" s="17">
        <v>40699</v>
      </c>
      <c r="B10" s="16" t="s">
        <v>38</v>
      </c>
      <c r="C10" s="9">
        <v>0</v>
      </c>
      <c r="D10" s="10">
        <v>0</v>
      </c>
      <c r="E10" s="180">
        <v>84</v>
      </c>
      <c r="F10" s="173">
        <v>27741</v>
      </c>
      <c r="G10" s="173">
        <v>24</v>
      </c>
      <c r="H10" s="173">
        <v>15087</v>
      </c>
      <c r="I10" s="11">
        <v>8</v>
      </c>
      <c r="J10" s="12">
        <v>6320</v>
      </c>
      <c r="K10" s="143"/>
      <c r="L10" s="100"/>
      <c r="M10" s="12">
        <v>8556</v>
      </c>
      <c r="N10" s="6"/>
      <c r="O10" s="11">
        <v>4</v>
      </c>
      <c r="P10" s="10">
        <v>1668</v>
      </c>
      <c r="Q10" s="99">
        <v>8</v>
      </c>
      <c r="R10" s="12">
        <v>943</v>
      </c>
      <c r="S10" s="283"/>
      <c r="T10" s="138">
        <v>12</v>
      </c>
      <c r="U10" s="129">
        <v>102</v>
      </c>
      <c r="V10" s="128">
        <v>121</v>
      </c>
    </row>
    <row r="11" spans="1:22" x14ac:dyDescent="0.15">
      <c r="A11" s="17">
        <v>40700</v>
      </c>
      <c r="B11" s="16" t="s">
        <v>40</v>
      </c>
      <c r="C11" s="9">
        <v>0</v>
      </c>
      <c r="D11" s="101">
        <v>0</v>
      </c>
      <c r="E11" s="173">
        <v>108</v>
      </c>
      <c r="F11" s="173">
        <v>20784</v>
      </c>
      <c r="G11" s="173">
        <v>35</v>
      </c>
      <c r="H11" s="173">
        <v>31700</v>
      </c>
      <c r="I11" s="11">
        <v>9</v>
      </c>
      <c r="J11" s="12">
        <v>13200</v>
      </c>
      <c r="K11" s="143"/>
      <c r="L11" s="11"/>
      <c r="M11" s="174">
        <v>15515</v>
      </c>
      <c r="N11" s="13"/>
      <c r="O11" s="11">
        <v>18</v>
      </c>
      <c r="P11" s="10">
        <v>8350</v>
      </c>
      <c r="Q11" s="9">
        <v>7</v>
      </c>
      <c r="R11" s="12">
        <v>3299</v>
      </c>
      <c r="S11" s="283"/>
      <c r="T11" s="127">
        <v>20</v>
      </c>
      <c r="U11" s="126">
        <v>18</v>
      </c>
      <c r="V11" s="128">
        <v>235</v>
      </c>
    </row>
    <row r="12" spans="1:22" x14ac:dyDescent="0.15">
      <c r="A12" s="17">
        <v>40701</v>
      </c>
      <c r="B12" s="16" t="s">
        <v>41</v>
      </c>
      <c r="C12" s="10">
        <v>41</v>
      </c>
      <c r="D12" s="102">
        <v>8305</v>
      </c>
      <c r="E12" s="315">
        <v>75</v>
      </c>
      <c r="F12" s="173">
        <v>24203</v>
      </c>
      <c r="G12" s="9">
        <v>1</v>
      </c>
      <c r="H12" s="9">
        <v>5870</v>
      </c>
      <c r="I12" s="187">
        <v>19</v>
      </c>
      <c r="J12" s="174">
        <v>11010</v>
      </c>
      <c r="K12" s="143"/>
      <c r="L12" s="11"/>
      <c r="M12" s="174">
        <v>41264</v>
      </c>
      <c r="N12" s="6"/>
      <c r="O12" s="11">
        <v>43</v>
      </c>
      <c r="P12" s="10">
        <v>15250</v>
      </c>
      <c r="Q12" s="9">
        <v>4</v>
      </c>
      <c r="R12" s="12">
        <v>158</v>
      </c>
      <c r="S12" s="283"/>
      <c r="T12" s="127">
        <v>28</v>
      </c>
      <c r="U12" s="126">
        <v>5</v>
      </c>
      <c r="V12" s="128">
        <v>317</v>
      </c>
    </row>
    <row r="13" spans="1:22" x14ac:dyDescent="0.15">
      <c r="A13" s="17">
        <v>40702</v>
      </c>
      <c r="B13" s="16" t="s">
        <v>42</v>
      </c>
      <c r="C13" s="9"/>
      <c r="D13" s="474"/>
      <c r="E13" s="173">
        <v>105</v>
      </c>
      <c r="F13" s="173">
        <v>13513</v>
      </c>
      <c r="G13" s="173">
        <v>26</v>
      </c>
      <c r="H13" s="173">
        <v>13521</v>
      </c>
      <c r="I13" s="187">
        <v>14</v>
      </c>
      <c r="J13" s="174">
        <v>19700</v>
      </c>
      <c r="K13" s="143"/>
      <c r="L13" s="11"/>
      <c r="M13" s="174">
        <v>49109</v>
      </c>
      <c r="N13" s="13"/>
      <c r="O13" s="11">
        <v>40</v>
      </c>
      <c r="P13" s="10">
        <v>14378</v>
      </c>
      <c r="Q13" s="9">
        <v>4</v>
      </c>
      <c r="R13" s="12">
        <v>1031</v>
      </c>
      <c r="S13" s="283"/>
      <c r="T13" s="127">
        <v>4</v>
      </c>
      <c r="U13" s="126">
        <v>20</v>
      </c>
      <c r="V13" s="128">
        <v>239</v>
      </c>
    </row>
    <row r="14" spans="1:22" x14ac:dyDescent="0.15">
      <c r="A14" s="17">
        <v>40703</v>
      </c>
      <c r="B14" s="16" t="s">
        <v>43</v>
      </c>
      <c r="C14" s="109">
        <v>87</v>
      </c>
      <c r="D14" s="109">
        <v>14460</v>
      </c>
      <c r="E14" s="198">
        <v>73</v>
      </c>
      <c r="F14" s="184">
        <v>18481</v>
      </c>
      <c r="G14" s="109"/>
      <c r="H14" s="109"/>
      <c r="I14" s="207">
        <v>11</v>
      </c>
      <c r="J14" s="195">
        <v>10670</v>
      </c>
      <c r="K14" s="143"/>
      <c r="L14" s="111"/>
      <c r="M14" s="195">
        <v>18654</v>
      </c>
      <c r="N14" s="13"/>
      <c r="O14" s="111">
        <v>29</v>
      </c>
      <c r="P14" s="110">
        <v>12700</v>
      </c>
      <c r="Q14" s="109">
        <v>9</v>
      </c>
      <c r="R14" s="112">
        <v>2078</v>
      </c>
      <c r="S14" s="283"/>
      <c r="T14" s="133">
        <v>12</v>
      </c>
      <c r="U14" s="132">
        <v>1</v>
      </c>
      <c r="V14" s="134">
        <v>143</v>
      </c>
    </row>
    <row r="15" spans="1:22" x14ac:dyDescent="0.15">
      <c r="A15" s="17">
        <v>40704</v>
      </c>
      <c r="B15" s="16" t="s">
        <v>44</v>
      </c>
      <c r="C15" s="1">
        <v>0</v>
      </c>
      <c r="D15" s="2">
        <v>0</v>
      </c>
      <c r="E15" s="176">
        <v>38</v>
      </c>
      <c r="F15" s="176">
        <v>14867</v>
      </c>
      <c r="G15" s="1">
        <v>0</v>
      </c>
      <c r="H15" s="1">
        <v>0</v>
      </c>
      <c r="I15" s="4">
        <v>0</v>
      </c>
      <c r="J15" s="5">
        <v>0</v>
      </c>
      <c r="K15" s="6"/>
      <c r="L15" s="4"/>
      <c r="M15" s="5">
        <v>0</v>
      </c>
      <c r="N15" s="6"/>
      <c r="O15" s="4">
        <v>9</v>
      </c>
      <c r="P15" s="2">
        <v>1754</v>
      </c>
      <c r="Q15" s="1">
        <v>0</v>
      </c>
      <c r="R15" s="5">
        <v>0</v>
      </c>
      <c r="S15" s="283"/>
      <c r="T15" s="136">
        <v>4</v>
      </c>
      <c r="U15" s="135">
        <v>0</v>
      </c>
      <c r="V15" s="137">
        <v>14</v>
      </c>
    </row>
    <row r="16" spans="1:22" x14ac:dyDescent="0.15">
      <c r="A16" s="151">
        <v>40705</v>
      </c>
      <c r="B16" s="152" t="s">
        <v>45</v>
      </c>
      <c r="C16" s="157"/>
      <c r="D16" s="158"/>
      <c r="E16" s="157"/>
      <c r="F16" s="157"/>
      <c r="G16" s="157"/>
      <c r="H16" s="157"/>
      <c r="I16" s="159"/>
      <c r="J16" s="160"/>
      <c r="K16" s="143"/>
      <c r="L16" s="159"/>
      <c r="M16" s="160"/>
      <c r="N16" s="13"/>
      <c r="O16" s="159"/>
      <c r="P16" s="158"/>
      <c r="Q16" s="157"/>
      <c r="R16" s="160"/>
      <c r="S16" s="283"/>
      <c r="T16" s="124"/>
      <c r="U16" s="123"/>
      <c r="V16" s="125"/>
    </row>
    <row r="17" spans="1:22" x14ac:dyDescent="0.15">
      <c r="A17" s="17">
        <v>40706</v>
      </c>
      <c r="B17" s="16" t="s">
        <v>38</v>
      </c>
      <c r="C17" s="179">
        <v>50</v>
      </c>
      <c r="D17" s="491">
        <v>16120</v>
      </c>
      <c r="E17" s="1">
        <v>7</v>
      </c>
      <c r="F17" s="1">
        <v>1300</v>
      </c>
      <c r="G17" s="113">
        <v>1</v>
      </c>
      <c r="H17" s="1">
        <v>2700</v>
      </c>
      <c r="I17" s="3">
        <v>3</v>
      </c>
      <c r="J17" s="5">
        <v>190</v>
      </c>
      <c r="K17" s="143"/>
      <c r="L17" s="4"/>
      <c r="M17" s="5">
        <v>8936</v>
      </c>
      <c r="N17" s="6"/>
      <c r="O17" s="188">
        <v>24</v>
      </c>
      <c r="P17" s="177">
        <v>6970</v>
      </c>
      <c r="Q17" s="1">
        <v>5</v>
      </c>
      <c r="R17" s="5">
        <v>1047</v>
      </c>
      <c r="S17" s="283"/>
      <c r="T17" s="136">
        <v>4</v>
      </c>
      <c r="U17" s="135">
        <v>128</v>
      </c>
      <c r="V17" s="137">
        <v>34</v>
      </c>
    </row>
    <row r="18" spans="1:22" x14ac:dyDescent="0.15">
      <c r="A18" s="17">
        <v>40707</v>
      </c>
      <c r="B18" s="16" t="s">
        <v>40</v>
      </c>
      <c r="C18" s="9">
        <v>32</v>
      </c>
      <c r="D18" s="10">
        <v>9854</v>
      </c>
      <c r="E18" s="9">
        <v>0</v>
      </c>
      <c r="F18" s="9">
        <v>0</v>
      </c>
      <c r="G18" s="9" t="s">
        <v>170</v>
      </c>
      <c r="H18" s="9">
        <v>23250</v>
      </c>
      <c r="I18" s="11">
        <v>23</v>
      </c>
      <c r="J18" s="12">
        <v>14590</v>
      </c>
      <c r="K18" s="143"/>
      <c r="L18" s="11"/>
      <c r="M18" s="12">
        <v>9128</v>
      </c>
      <c r="N18" s="13"/>
      <c r="O18" s="187">
        <v>21</v>
      </c>
      <c r="P18" s="178">
        <v>10177</v>
      </c>
      <c r="Q18" s="9">
        <v>4</v>
      </c>
      <c r="R18" s="12">
        <v>549</v>
      </c>
      <c r="S18" s="283"/>
      <c r="T18" s="127">
        <v>105</v>
      </c>
      <c r="U18" s="126">
        <v>2</v>
      </c>
      <c r="V18" s="128">
        <v>37</v>
      </c>
    </row>
    <row r="19" spans="1:22" x14ac:dyDescent="0.15">
      <c r="A19" s="17">
        <v>40708</v>
      </c>
      <c r="B19" s="16" t="s">
        <v>41</v>
      </c>
      <c r="C19" s="9">
        <v>0</v>
      </c>
      <c r="D19" s="10">
        <v>0</v>
      </c>
      <c r="E19" s="173">
        <v>66</v>
      </c>
      <c r="F19" s="173">
        <v>26135</v>
      </c>
      <c r="G19" s="173">
        <v>29</v>
      </c>
      <c r="H19" s="173">
        <v>16519</v>
      </c>
      <c r="I19" s="187">
        <v>16</v>
      </c>
      <c r="J19" s="174">
        <v>16120</v>
      </c>
      <c r="K19" s="6"/>
      <c r="L19" s="11"/>
      <c r="M19" s="12">
        <v>10560</v>
      </c>
      <c r="N19" s="13"/>
      <c r="O19" s="11">
        <v>6</v>
      </c>
      <c r="P19" s="10">
        <v>5780</v>
      </c>
      <c r="Q19" s="9">
        <v>5</v>
      </c>
      <c r="R19" s="12">
        <v>1020</v>
      </c>
      <c r="S19" s="283"/>
      <c r="T19" s="127">
        <v>56</v>
      </c>
      <c r="U19" s="126">
        <v>52</v>
      </c>
      <c r="V19" s="128">
        <v>136</v>
      </c>
    </row>
    <row r="20" spans="1:22" x14ac:dyDescent="0.15">
      <c r="A20" s="17">
        <v>40709</v>
      </c>
      <c r="B20" s="16" t="s">
        <v>42</v>
      </c>
      <c r="C20" s="9">
        <v>27</v>
      </c>
      <c r="D20" s="10">
        <v>4420</v>
      </c>
      <c r="E20" s="173">
        <v>89</v>
      </c>
      <c r="F20" s="173">
        <v>22379</v>
      </c>
      <c r="G20" s="173">
        <v>10</v>
      </c>
      <c r="H20" s="173">
        <v>18888</v>
      </c>
      <c r="I20" s="187">
        <v>19</v>
      </c>
      <c r="J20" s="174">
        <v>18940</v>
      </c>
      <c r="K20" s="143"/>
      <c r="L20" s="11"/>
      <c r="M20" s="12">
        <v>3172</v>
      </c>
      <c r="N20" s="13"/>
      <c r="O20" s="187">
        <v>10</v>
      </c>
      <c r="P20" s="178">
        <v>3562</v>
      </c>
      <c r="Q20" s="9">
        <v>7</v>
      </c>
      <c r="R20" s="12">
        <v>1942</v>
      </c>
      <c r="S20" s="283"/>
      <c r="T20" s="127">
        <v>14</v>
      </c>
      <c r="U20" s="126">
        <v>19</v>
      </c>
      <c r="V20" s="128">
        <v>270</v>
      </c>
    </row>
    <row r="21" spans="1:22" x14ac:dyDescent="0.15">
      <c r="A21" s="17">
        <v>40710</v>
      </c>
      <c r="B21" s="16" t="s">
        <v>43</v>
      </c>
      <c r="C21" s="9">
        <v>0</v>
      </c>
      <c r="D21" s="10">
        <v>0</v>
      </c>
      <c r="E21" s="9">
        <v>59</v>
      </c>
      <c r="F21" s="9">
        <v>11753</v>
      </c>
      <c r="G21" s="9">
        <v>14</v>
      </c>
      <c r="H21" s="9">
        <v>12308</v>
      </c>
      <c r="I21" s="11">
        <v>11</v>
      </c>
      <c r="J21" s="12">
        <v>7000</v>
      </c>
      <c r="K21" s="143"/>
      <c r="L21" s="11"/>
      <c r="M21" s="12">
        <v>6600</v>
      </c>
      <c r="N21" s="13"/>
      <c r="O21" s="11">
        <v>3</v>
      </c>
      <c r="P21" s="10">
        <v>1250</v>
      </c>
      <c r="Q21" s="9">
        <v>6</v>
      </c>
      <c r="R21" s="12">
        <v>2545</v>
      </c>
      <c r="S21" s="283"/>
      <c r="T21" s="127">
        <v>226</v>
      </c>
      <c r="U21" s="126">
        <v>18</v>
      </c>
      <c r="V21" s="128">
        <v>65</v>
      </c>
    </row>
    <row r="22" spans="1:22" x14ac:dyDescent="0.15">
      <c r="A22" s="17">
        <v>40711</v>
      </c>
      <c r="B22" s="16" t="s">
        <v>44</v>
      </c>
      <c r="C22" s="176">
        <v>17</v>
      </c>
      <c r="D22" s="177">
        <v>1700</v>
      </c>
      <c r="E22" s="176">
        <v>70</v>
      </c>
      <c r="F22" s="176">
        <v>8885</v>
      </c>
      <c r="G22" s="176">
        <v>4</v>
      </c>
      <c r="H22" s="176">
        <v>27700</v>
      </c>
      <c r="I22" s="185">
        <v>14</v>
      </c>
      <c r="J22" s="186">
        <v>8500</v>
      </c>
      <c r="K22" s="143"/>
      <c r="L22" s="4"/>
      <c r="M22" s="5"/>
      <c r="N22" s="13"/>
      <c r="O22" s="4">
        <v>1</v>
      </c>
      <c r="P22" s="2">
        <v>300</v>
      </c>
      <c r="Q22" s="1">
        <v>6</v>
      </c>
      <c r="R22" s="5">
        <v>950</v>
      </c>
      <c r="S22" s="283"/>
      <c r="T22" s="136">
        <v>8</v>
      </c>
      <c r="U22" s="135">
        <v>19</v>
      </c>
      <c r="V22" s="137">
        <v>251</v>
      </c>
    </row>
    <row r="23" spans="1:22" x14ac:dyDescent="0.15">
      <c r="A23" s="151">
        <v>40712</v>
      </c>
      <c r="B23" s="152" t="s">
        <v>45</v>
      </c>
      <c r="C23" s="157"/>
      <c r="D23" s="158"/>
      <c r="E23" s="157"/>
      <c r="F23" s="157"/>
      <c r="G23" s="157"/>
      <c r="H23" s="157"/>
      <c r="I23" s="159"/>
      <c r="J23" s="160"/>
      <c r="K23" s="6"/>
      <c r="L23" s="159"/>
      <c r="M23" s="160"/>
      <c r="N23" s="13"/>
      <c r="O23" s="159"/>
      <c r="P23" s="158"/>
      <c r="Q23" s="157"/>
      <c r="R23" s="160"/>
      <c r="S23" s="283"/>
      <c r="T23" s="124"/>
      <c r="U23" s="123"/>
      <c r="V23" s="125"/>
    </row>
    <row r="24" spans="1:22" x14ac:dyDescent="0.15">
      <c r="A24" s="17">
        <v>40713</v>
      </c>
      <c r="B24" s="16" t="s">
        <v>38</v>
      </c>
      <c r="C24" s="9">
        <v>0</v>
      </c>
      <c r="D24" s="10">
        <v>0</v>
      </c>
      <c r="E24" s="99">
        <v>68</v>
      </c>
      <c r="F24" s="173">
        <v>26335</v>
      </c>
      <c r="G24" s="173">
        <v>60</v>
      </c>
      <c r="H24" s="173">
        <v>29416</v>
      </c>
      <c r="I24" s="187">
        <v>28</v>
      </c>
      <c r="J24" s="174">
        <v>24000</v>
      </c>
      <c r="K24" s="143"/>
      <c r="L24" s="100"/>
      <c r="M24" s="12">
        <v>10633</v>
      </c>
      <c r="N24" s="13"/>
      <c r="O24" s="11">
        <v>6</v>
      </c>
      <c r="P24" s="10">
        <v>869</v>
      </c>
      <c r="Q24" s="99">
        <v>0</v>
      </c>
      <c r="R24" s="12">
        <v>0</v>
      </c>
      <c r="S24" s="283"/>
      <c r="T24" s="138">
        <v>16</v>
      </c>
      <c r="U24" s="129">
        <v>88</v>
      </c>
      <c r="V24" s="128">
        <v>2</v>
      </c>
    </row>
    <row r="25" spans="1:22" x14ac:dyDescent="0.15">
      <c r="A25" s="17">
        <v>40714</v>
      </c>
      <c r="B25" s="16" t="s">
        <v>40</v>
      </c>
      <c r="C25" s="9">
        <v>0</v>
      </c>
      <c r="D25" s="10">
        <v>0</v>
      </c>
      <c r="E25" s="173">
        <v>45</v>
      </c>
      <c r="F25" s="173">
        <v>24697</v>
      </c>
      <c r="G25" s="173">
        <v>6</v>
      </c>
      <c r="H25" s="173">
        <v>36201</v>
      </c>
      <c r="I25" s="187">
        <v>15</v>
      </c>
      <c r="J25" s="174">
        <v>48570</v>
      </c>
      <c r="K25" s="143"/>
      <c r="L25" s="11"/>
      <c r="M25" s="12">
        <v>7442</v>
      </c>
      <c r="N25" s="13"/>
      <c r="O25" s="11">
        <v>8</v>
      </c>
      <c r="P25" s="10">
        <v>1626</v>
      </c>
      <c r="Q25" s="9">
        <v>9</v>
      </c>
      <c r="R25" s="12">
        <v>3156</v>
      </c>
      <c r="S25" s="283"/>
      <c r="T25" s="127">
        <v>20</v>
      </c>
      <c r="U25" s="126">
        <v>27</v>
      </c>
      <c r="V25" s="128">
        <v>93</v>
      </c>
    </row>
    <row r="26" spans="1:22" x14ac:dyDescent="0.15">
      <c r="A26" s="17">
        <v>40715</v>
      </c>
      <c r="B26" s="16" t="s">
        <v>41</v>
      </c>
      <c r="C26" s="113">
        <v>0</v>
      </c>
      <c r="D26" s="113">
        <v>0</v>
      </c>
      <c r="E26" s="183">
        <v>66</v>
      </c>
      <c r="F26" s="183">
        <v>13813</v>
      </c>
      <c r="G26" s="183">
        <v>13</v>
      </c>
      <c r="H26" s="183">
        <v>32245</v>
      </c>
      <c r="I26" s="3">
        <v>9</v>
      </c>
      <c r="J26" s="115">
        <v>31500</v>
      </c>
      <c r="K26" s="145"/>
      <c r="L26" s="3"/>
      <c r="M26" s="115">
        <v>4588</v>
      </c>
      <c r="N26" s="13"/>
      <c r="O26" s="188">
        <v>10</v>
      </c>
      <c r="P26" s="183">
        <v>4963</v>
      </c>
      <c r="Q26" s="113">
        <v>4</v>
      </c>
      <c r="R26" s="115">
        <v>2329</v>
      </c>
      <c r="S26" s="283"/>
      <c r="T26" s="462">
        <v>53</v>
      </c>
      <c r="U26" s="463">
        <v>44</v>
      </c>
      <c r="V26" s="492">
        <v>194</v>
      </c>
    </row>
    <row r="27" spans="1:22" x14ac:dyDescent="0.15">
      <c r="A27" s="17">
        <v>40716</v>
      </c>
      <c r="B27" s="16" t="s">
        <v>42</v>
      </c>
      <c r="C27" s="99">
        <v>0</v>
      </c>
      <c r="D27" s="99">
        <v>0</v>
      </c>
      <c r="E27" s="180">
        <v>45</v>
      </c>
      <c r="F27" s="180">
        <v>20829</v>
      </c>
      <c r="G27" s="180">
        <v>7</v>
      </c>
      <c r="H27" s="180">
        <v>39459</v>
      </c>
      <c r="I27" s="175">
        <v>20</v>
      </c>
      <c r="J27" s="194">
        <v>24900</v>
      </c>
      <c r="K27" s="145"/>
      <c r="L27" s="100"/>
      <c r="M27" s="194">
        <v>17262</v>
      </c>
      <c r="N27" s="13"/>
      <c r="O27" s="175">
        <v>3</v>
      </c>
      <c r="P27" s="180">
        <v>10630</v>
      </c>
      <c r="Q27" s="99">
        <v>8</v>
      </c>
      <c r="R27" s="116">
        <v>327</v>
      </c>
      <c r="S27" s="283"/>
      <c r="T27" s="138">
        <v>12</v>
      </c>
      <c r="U27" s="129">
        <v>3</v>
      </c>
      <c r="V27" s="140">
        <v>71</v>
      </c>
    </row>
    <row r="28" spans="1:22" x14ac:dyDescent="0.15">
      <c r="A28" s="17">
        <v>40717</v>
      </c>
      <c r="B28" s="16" t="s">
        <v>43</v>
      </c>
      <c r="C28" s="99">
        <v>4</v>
      </c>
      <c r="D28" s="99">
        <v>3764</v>
      </c>
      <c r="E28" s="99">
        <v>30</v>
      </c>
      <c r="F28" s="99">
        <v>17815</v>
      </c>
      <c r="G28" s="99">
        <v>1</v>
      </c>
      <c r="H28" s="99">
        <v>4020</v>
      </c>
      <c r="I28" s="100">
        <v>8</v>
      </c>
      <c r="J28" s="116">
        <v>6350</v>
      </c>
      <c r="K28" s="145"/>
      <c r="L28" s="100"/>
      <c r="M28" s="116">
        <v>28840</v>
      </c>
      <c r="N28" s="13"/>
      <c r="O28" s="100">
        <v>2</v>
      </c>
      <c r="P28" s="99">
        <v>9650</v>
      </c>
      <c r="Q28" s="99">
        <v>7</v>
      </c>
      <c r="R28" s="116">
        <v>2333</v>
      </c>
      <c r="S28" s="283"/>
      <c r="T28" s="138">
        <v>76</v>
      </c>
      <c r="U28" s="129">
        <v>14</v>
      </c>
      <c r="V28" s="140">
        <v>142</v>
      </c>
    </row>
    <row r="29" spans="1:22" x14ac:dyDescent="0.15">
      <c r="A29" s="17">
        <v>40718</v>
      </c>
      <c r="B29" s="16" t="s">
        <v>44</v>
      </c>
      <c r="C29" s="117">
        <v>0</v>
      </c>
      <c r="D29" s="118">
        <v>0</v>
      </c>
      <c r="E29" s="117">
        <v>19</v>
      </c>
      <c r="F29" s="117">
        <v>13093</v>
      </c>
      <c r="G29" s="117">
        <v>0</v>
      </c>
      <c r="H29" s="117">
        <v>0</v>
      </c>
      <c r="I29" s="119">
        <v>0</v>
      </c>
      <c r="J29" s="120">
        <v>0</v>
      </c>
      <c r="K29" s="143"/>
      <c r="L29" s="119"/>
      <c r="M29" s="120">
        <v>2488</v>
      </c>
      <c r="N29" s="6"/>
      <c r="O29" s="119">
        <v>2</v>
      </c>
      <c r="P29" s="118">
        <v>3130</v>
      </c>
      <c r="Q29" s="117">
        <v>2</v>
      </c>
      <c r="R29" s="120">
        <v>57</v>
      </c>
      <c r="S29" s="283"/>
      <c r="T29" s="141">
        <v>0</v>
      </c>
      <c r="U29" s="314">
        <v>0</v>
      </c>
      <c r="V29" s="142">
        <v>1</v>
      </c>
    </row>
    <row r="30" spans="1:22" x14ac:dyDescent="0.15">
      <c r="A30" s="151">
        <v>40719</v>
      </c>
      <c r="B30" s="152" t="s">
        <v>45</v>
      </c>
      <c r="C30" s="157"/>
      <c r="D30" s="158"/>
      <c r="E30" s="157"/>
      <c r="F30" s="157"/>
      <c r="G30" s="157"/>
      <c r="H30" s="157"/>
      <c r="I30" s="159"/>
      <c r="J30" s="160"/>
      <c r="K30" s="6"/>
      <c r="L30" s="159"/>
      <c r="M30" s="160"/>
      <c r="N30" s="13"/>
      <c r="O30" s="159"/>
      <c r="P30" s="158"/>
      <c r="Q30" s="157"/>
      <c r="R30" s="160"/>
      <c r="S30" s="283"/>
      <c r="T30" s="124"/>
      <c r="U30" s="123"/>
      <c r="V30" s="125"/>
    </row>
    <row r="31" spans="1:22" x14ac:dyDescent="0.15">
      <c r="A31" s="17">
        <v>40720</v>
      </c>
      <c r="B31" s="16" t="s">
        <v>38</v>
      </c>
      <c r="C31" s="99">
        <v>84</v>
      </c>
      <c r="D31" s="99">
        <v>30205</v>
      </c>
      <c r="E31" s="9">
        <v>84</v>
      </c>
      <c r="F31" s="9">
        <v>30205</v>
      </c>
      <c r="G31" s="99">
        <v>27</v>
      </c>
      <c r="H31" s="99">
        <v>7592</v>
      </c>
      <c r="I31" s="100">
        <v>13</v>
      </c>
      <c r="J31" s="116">
        <v>15070</v>
      </c>
      <c r="K31" s="143"/>
      <c r="L31" s="11"/>
      <c r="M31" s="12">
        <v>476</v>
      </c>
      <c r="N31" s="6"/>
      <c r="O31" s="100">
        <v>6</v>
      </c>
      <c r="P31" s="99">
        <v>1487</v>
      </c>
      <c r="Q31" s="9">
        <v>8</v>
      </c>
      <c r="R31" s="12">
        <v>2139</v>
      </c>
      <c r="S31" s="283"/>
      <c r="T31" s="127">
        <v>16</v>
      </c>
      <c r="U31" s="126">
        <v>6</v>
      </c>
      <c r="V31" s="128">
        <v>59</v>
      </c>
    </row>
    <row r="32" spans="1:22" x14ac:dyDescent="0.15">
      <c r="A32" s="17">
        <v>40721</v>
      </c>
      <c r="B32" s="16" t="s">
        <v>40</v>
      </c>
      <c r="C32" s="9">
        <v>0</v>
      </c>
      <c r="D32" s="10">
        <v>0</v>
      </c>
      <c r="E32" s="9">
        <v>28</v>
      </c>
      <c r="F32" s="9">
        <v>7269</v>
      </c>
      <c r="G32" s="9">
        <v>6</v>
      </c>
      <c r="H32" s="9">
        <v>21250</v>
      </c>
      <c r="I32" s="11">
        <v>15</v>
      </c>
      <c r="J32" s="12">
        <v>18980</v>
      </c>
      <c r="K32" s="143"/>
      <c r="L32" s="11"/>
      <c r="M32" s="12">
        <v>2550</v>
      </c>
      <c r="N32" s="13"/>
      <c r="O32" s="11">
        <v>0</v>
      </c>
      <c r="P32" s="10">
        <v>0</v>
      </c>
      <c r="Q32" s="9">
        <v>4</v>
      </c>
      <c r="R32" s="12">
        <v>2173</v>
      </c>
      <c r="S32" s="283"/>
      <c r="T32" s="127">
        <v>16</v>
      </c>
      <c r="U32" s="126">
        <v>11</v>
      </c>
      <c r="V32" s="128">
        <v>45</v>
      </c>
    </row>
    <row r="33" spans="1:24" x14ac:dyDescent="0.15">
      <c r="A33" s="17">
        <v>40722</v>
      </c>
      <c r="B33" s="16" t="s">
        <v>41</v>
      </c>
      <c r="C33" s="9">
        <v>0</v>
      </c>
      <c r="D33" s="10">
        <v>0</v>
      </c>
      <c r="E33" s="99">
        <v>26</v>
      </c>
      <c r="F33" s="99">
        <v>12228</v>
      </c>
      <c r="G33" s="9">
        <v>7</v>
      </c>
      <c r="H33" s="9">
        <v>27075</v>
      </c>
      <c r="I33" s="11">
        <v>10</v>
      </c>
      <c r="J33" s="12">
        <v>29500</v>
      </c>
      <c r="K33" s="143"/>
      <c r="L33" s="11"/>
      <c r="M33" s="12">
        <v>8988</v>
      </c>
      <c r="N33" s="6"/>
      <c r="O33" s="11">
        <v>5</v>
      </c>
      <c r="P33" s="10">
        <v>5435</v>
      </c>
      <c r="Q33" s="9">
        <v>5</v>
      </c>
      <c r="R33" s="12">
        <v>166</v>
      </c>
      <c r="S33" s="283"/>
      <c r="T33" s="127">
        <v>12</v>
      </c>
      <c r="U33" s="126">
        <v>81</v>
      </c>
      <c r="V33" s="128">
        <v>22</v>
      </c>
    </row>
    <row r="34" spans="1:24" x14ac:dyDescent="0.15">
      <c r="A34" s="17">
        <v>40723</v>
      </c>
      <c r="B34" s="16" t="s">
        <v>42</v>
      </c>
      <c r="C34" s="1">
        <v>0</v>
      </c>
      <c r="D34" s="2">
        <v>0</v>
      </c>
      <c r="E34" s="113">
        <v>30</v>
      </c>
      <c r="F34" s="113">
        <v>7692</v>
      </c>
      <c r="G34" s="1">
        <v>21</v>
      </c>
      <c r="H34" s="1">
        <v>17610</v>
      </c>
      <c r="I34" s="4">
        <v>10</v>
      </c>
      <c r="J34" s="5">
        <v>6170</v>
      </c>
      <c r="K34" s="143"/>
      <c r="L34" s="4"/>
      <c r="M34" s="5">
        <v>217</v>
      </c>
      <c r="N34" s="6"/>
      <c r="O34" s="4">
        <v>3</v>
      </c>
      <c r="P34" s="2">
        <v>6300</v>
      </c>
      <c r="Q34" s="1">
        <v>3</v>
      </c>
      <c r="R34" s="5">
        <v>1523</v>
      </c>
      <c r="S34" s="283"/>
      <c r="T34" s="136">
        <v>12</v>
      </c>
      <c r="U34" s="135">
        <v>18</v>
      </c>
      <c r="V34" s="137">
        <v>21</v>
      </c>
    </row>
    <row r="35" spans="1:24" x14ac:dyDescent="0.15">
      <c r="A35" s="17">
        <v>40724</v>
      </c>
      <c r="B35" s="16" t="s">
        <v>43</v>
      </c>
      <c r="C35" s="1"/>
      <c r="D35" s="2"/>
      <c r="E35" s="113">
        <v>10</v>
      </c>
      <c r="F35" s="113">
        <v>1760</v>
      </c>
      <c r="G35" s="1">
        <v>15</v>
      </c>
      <c r="H35" s="1">
        <v>10555</v>
      </c>
      <c r="I35" s="4">
        <v>0</v>
      </c>
      <c r="J35" s="5">
        <v>0</v>
      </c>
      <c r="K35" s="143"/>
      <c r="L35" s="4"/>
      <c r="M35" s="5">
        <v>2992</v>
      </c>
      <c r="N35" s="13"/>
      <c r="O35" s="4">
        <v>5</v>
      </c>
      <c r="P35" s="2">
        <v>6718</v>
      </c>
      <c r="Q35" s="1">
        <v>6</v>
      </c>
      <c r="R35" s="5">
        <v>4647</v>
      </c>
      <c r="S35" s="283"/>
      <c r="T35" s="136">
        <v>4</v>
      </c>
      <c r="U35" s="135">
        <v>2</v>
      </c>
      <c r="V35" s="137">
        <v>21</v>
      </c>
    </row>
    <row r="36" spans="1:24" ht="14.25" thickBot="1" x14ac:dyDescent="0.2">
      <c r="A36" s="18"/>
      <c r="B36" s="19"/>
      <c r="C36" s="20"/>
      <c r="D36" s="21"/>
      <c r="E36" s="20"/>
      <c r="F36" s="20"/>
      <c r="G36" s="20"/>
      <c r="H36" s="20"/>
      <c r="I36" s="22"/>
      <c r="J36" s="23"/>
      <c r="K36" s="143"/>
      <c r="L36" s="22"/>
      <c r="M36" s="23"/>
      <c r="N36" s="13"/>
      <c r="O36" s="22"/>
      <c r="P36" s="21"/>
      <c r="Q36" s="20"/>
      <c r="R36" s="23"/>
      <c r="S36" s="283"/>
      <c r="T36" s="149"/>
      <c r="U36" s="148"/>
      <c r="V36" s="150"/>
    </row>
    <row r="37" spans="1:24" ht="14.25" thickBot="1" x14ac:dyDescent="0.2"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>
        <f>SUM(T6:T36)</f>
        <v>796</v>
      </c>
      <c r="U37" s="283">
        <f>SUM(U6:U36)</f>
        <v>678</v>
      </c>
      <c r="V37" s="283">
        <f>SUM(V6:V36)</f>
        <v>2934</v>
      </c>
    </row>
    <row r="38" spans="1:24" x14ac:dyDescent="0.15">
      <c r="A38" s="593"/>
      <c r="B38" s="613"/>
      <c r="C38" s="641" t="s">
        <v>30</v>
      </c>
      <c r="D38" s="647"/>
      <c r="E38" s="646" t="s">
        <v>31</v>
      </c>
      <c r="F38" s="647"/>
      <c r="G38" s="646" t="s">
        <v>71</v>
      </c>
      <c r="H38" s="642"/>
      <c r="I38" s="641" t="s">
        <v>10</v>
      </c>
      <c r="J38" s="643"/>
      <c r="K38" s="283"/>
      <c r="L38" s="641" t="s">
        <v>12</v>
      </c>
      <c r="M38" s="643"/>
      <c r="N38" s="283"/>
      <c r="O38" s="641" t="s">
        <v>13</v>
      </c>
      <c r="P38" s="647"/>
      <c r="Q38" s="642" t="s">
        <v>14</v>
      </c>
      <c r="R38" s="643"/>
      <c r="S38" s="283"/>
      <c r="T38" s="641" t="s">
        <v>23</v>
      </c>
      <c r="U38" s="642"/>
      <c r="V38" s="643"/>
    </row>
    <row r="39" spans="1:24" x14ac:dyDescent="0.15">
      <c r="A39" s="607" t="s">
        <v>19</v>
      </c>
      <c r="B39" s="608"/>
      <c r="C39" s="30">
        <v>40</v>
      </c>
      <c r="D39" s="31">
        <v>15000</v>
      </c>
      <c r="E39" s="31">
        <v>40</v>
      </c>
      <c r="F39" s="31">
        <v>15000</v>
      </c>
      <c r="G39" s="31">
        <v>20</v>
      </c>
      <c r="H39" s="31">
        <v>36000</v>
      </c>
      <c r="I39" s="30">
        <v>10</v>
      </c>
      <c r="J39" s="32">
        <v>40000</v>
      </c>
      <c r="K39" s="6"/>
      <c r="L39" s="30" t="s">
        <v>37</v>
      </c>
      <c r="M39" s="32">
        <v>12000</v>
      </c>
      <c r="N39" s="283"/>
      <c r="O39" s="30">
        <v>10</v>
      </c>
      <c r="P39" s="31">
        <v>8000</v>
      </c>
      <c r="Q39" s="31">
        <v>14</v>
      </c>
      <c r="R39" s="32">
        <v>7000</v>
      </c>
      <c r="S39" s="283"/>
      <c r="T39" s="644">
        <v>60</v>
      </c>
      <c r="U39" s="645"/>
      <c r="V39" s="216">
        <v>170</v>
      </c>
      <c r="X39" s="8" t="s">
        <v>127</v>
      </c>
    </row>
    <row r="40" spans="1:24" x14ac:dyDescent="0.15">
      <c r="A40" s="607" t="s">
        <v>20</v>
      </c>
      <c r="B40" s="608"/>
      <c r="C40" s="30">
        <v>904</v>
      </c>
      <c r="D40" s="31">
        <v>339000</v>
      </c>
      <c r="E40" s="31">
        <v>904</v>
      </c>
      <c r="F40" s="31">
        <v>339000</v>
      </c>
      <c r="G40" s="31">
        <v>452</v>
      </c>
      <c r="H40" s="31">
        <v>813600</v>
      </c>
      <c r="I40" s="30">
        <v>226</v>
      </c>
      <c r="J40" s="32">
        <v>904000</v>
      </c>
      <c r="K40" s="6"/>
      <c r="L40" s="30"/>
      <c r="M40" s="32">
        <v>271200</v>
      </c>
      <c r="N40" s="283"/>
      <c r="O40" s="30">
        <v>226</v>
      </c>
      <c r="P40" s="31">
        <v>180800</v>
      </c>
      <c r="Q40" s="31">
        <v>316</v>
      </c>
      <c r="R40" s="32">
        <v>158200</v>
      </c>
      <c r="S40" s="283"/>
      <c r="T40" s="644">
        <v>1356</v>
      </c>
      <c r="U40" s="645"/>
      <c r="V40" s="216">
        <v>3842</v>
      </c>
    </row>
    <row r="41" spans="1:24" ht="14.25" thickBot="1" x14ac:dyDescent="0.2">
      <c r="A41" s="658" t="s">
        <v>18</v>
      </c>
      <c r="B41" s="659"/>
      <c r="C41" s="246">
        <f t="shared" ref="C41:J41" si="0">SUM(C6:C36)</f>
        <v>446</v>
      </c>
      <c r="D41" s="247">
        <f t="shared" si="0"/>
        <v>130779</v>
      </c>
      <c r="E41" s="247">
        <f t="shared" si="0"/>
        <v>1326</v>
      </c>
      <c r="F41" s="247">
        <f t="shared" si="0"/>
        <v>408197</v>
      </c>
      <c r="G41" s="247">
        <f t="shared" si="0"/>
        <v>320</v>
      </c>
      <c r="H41" s="316">
        <f t="shared" si="0"/>
        <v>397166</v>
      </c>
      <c r="I41" s="246">
        <f t="shared" si="0"/>
        <v>302</v>
      </c>
      <c r="J41" s="296">
        <f t="shared" si="0"/>
        <v>373820</v>
      </c>
      <c r="K41" s="6"/>
      <c r="L41" s="246">
        <f>SUM(L6:L36)</f>
        <v>0</v>
      </c>
      <c r="M41" s="317">
        <f>SUM(M6:M36)</f>
        <v>273016</v>
      </c>
      <c r="N41" s="283"/>
      <c r="O41" s="246">
        <f>SUM(O6:O36)</f>
        <v>277</v>
      </c>
      <c r="P41" s="247">
        <f t="shared" ref="P41:R41" si="1">SUM(P6:P36)</f>
        <v>143310</v>
      </c>
      <c r="Q41" s="247">
        <f t="shared" si="1"/>
        <v>138</v>
      </c>
      <c r="R41" s="317">
        <f t="shared" si="1"/>
        <v>37489</v>
      </c>
      <c r="S41" s="283"/>
      <c r="T41" s="664">
        <v>1064</v>
      </c>
      <c r="U41" s="665"/>
      <c r="V41" s="297">
        <f>SUM(V6:V36)</f>
        <v>2934</v>
      </c>
    </row>
    <row r="42" spans="1:24" ht="14.25" thickBot="1" x14ac:dyDescent="0.2"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6"/>
      <c r="U42" s="657"/>
      <c r="V42" s="657"/>
    </row>
    <row r="43" spans="1:24" x14ac:dyDescent="0.15">
      <c r="A43" s="672" t="s">
        <v>128</v>
      </c>
      <c r="B43" s="673"/>
      <c r="C43" s="295"/>
      <c r="D43" s="289"/>
      <c r="E43" s="289"/>
      <c r="F43" s="289"/>
      <c r="G43" s="289"/>
      <c r="H43" s="289"/>
      <c r="I43" s="289"/>
      <c r="J43" s="290"/>
      <c r="K43" s="283"/>
      <c r="L43" s="291"/>
      <c r="M43" s="290"/>
      <c r="N43" s="276"/>
      <c r="O43" s="291"/>
      <c r="P43" s="289"/>
      <c r="Q43" s="289"/>
      <c r="R43" s="290"/>
      <c r="S43" s="277"/>
      <c r="T43" s="674"/>
      <c r="U43" s="675"/>
      <c r="V43" s="312"/>
    </row>
    <row r="44" spans="1:24" x14ac:dyDescent="0.15">
      <c r="A44" s="662" t="s">
        <v>129</v>
      </c>
      <c r="B44" s="663"/>
      <c r="C44" s="278"/>
      <c r="D44" s="278"/>
      <c r="E44" s="278"/>
      <c r="F44" s="278"/>
      <c r="G44" s="278"/>
      <c r="H44" s="278"/>
      <c r="I44" s="279"/>
      <c r="J44" s="280"/>
      <c r="K44" s="283"/>
      <c r="L44" s="281"/>
      <c r="M44" s="282"/>
      <c r="N44" s="277"/>
      <c r="O44" s="281"/>
      <c r="P44" s="278"/>
      <c r="Q44" s="278"/>
      <c r="R44" s="280"/>
      <c r="S44" s="277"/>
      <c r="T44" s="676"/>
      <c r="U44" s="677"/>
      <c r="V44" s="313"/>
    </row>
    <row r="45" spans="1:24" x14ac:dyDescent="0.15">
      <c r="A45" s="660" t="s">
        <v>130</v>
      </c>
      <c r="B45" s="661"/>
      <c r="C45" s="278"/>
      <c r="D45" s="278"/>
      <c r="E45" s="278"/>
      <c r="F45" s="278"/>
      <c r="G45" s="278"/>
      <c r="H45" s="278"/>
      <c r="I45" s="278"/>
      <c r="J45" s="282"/>
      <c r="K45" s="283"/>
      <c r="L45" s="281"/>
      <c r="M45" s="282"/>
      <c r="N45" s="277"/>
      <c r="O45" s="281"/>
      <c r="P45" s="278"/>
      <c r="Q45" s="278"/>
      <c r="R45" s="282"/>
      <c r="S45" s="277"/>
      <c r="T45" s="676"/>
      <c r="U45" s="677"/>
      <c r="V45" s="313"/>
    </row>
    <row r="46" spans="1:24" x14ac:dyDescent="0.15">
      <c r="A46" s="660" t="s">
        <v>131</v>
      </c>
      <c r="B46" s="661"/>
      <c r="C46" s="275"/>
      <c r="D46" s="278"/>
      <c r="E46" s="278"/>
      <c r="F46" s="278"/>
      <c r="G46" s="278"/>
      <c r="H46" s="278"/>
      <c r="I46" s="278"/>
      <c r="J46" s="282"/>
      <c r="K46" s="283"/>
      <c r="L46" s="281"/>
      <c r="M46" s="282"/>
      <c r="N46" s="277"/>
      <c r="O46" s="281"/>
      <c r="P46" s="278"/>
      <c r="Q46" s="278"/>
      <c r="R46" s="282"/>
      <c r="S46" s="277"/>
      <c r="T46" s="676"/>
      <c r="U46" s="677"/>
      <c r="V46" s="313"/>
    </row>
    <row r="47" spans="1:24" x14ac:dyDescent="0.15">
      <c r="A47" s="666" t="s">
        <v>132</v>
      </c>
      <c r="B47" s="667"/>
      <c r="C47" s="239"/>
      <c r="D47" s="239"/>
      <c r="E47" s="239"/>
      <c r="F47" s="239"/>
      <c r="G47" s="239"/>
      <c r="H47" s="239"/>
      <c r="I47" s="239"/>
      <c r="J47" s="216"/>
      <c r="K47" s="283"/>
      <c r="L47" s="242"/>
      <c r="M47" s="216"/>
      <c r="N47" s="283"/>
      <c r="O47" s="242"/>
      <c r="P47" s="239"/>
      <c r="Q47" s="239"/>
      <c r="R47" s="216"/>
      <c r="S47" s="283"/>
      <c r="T47" s="668"/>
      <c r="U47" s="669"/>
      <c r="V47" s="236"/>
    </row>
    <row r="48" spans="1:24" ht="14.25" thickBot="1" x14ac:dyDescent="0.2">
      <c r="A48" s="670" t="s">
        <v>133</v>
      </c>
      <c r="B48" s="671"/>
      <c r="C48" s="247"/>
      <c r="D48" s="247"/>
      <c r="E48" s="247"/>
      <c r="F48" s="247"/>
      <c r="G48" s="247"/>
      <c r="H48" s="247"/>
      <c r="I48" s="247"/>
      <c r="J48" s="296"/>
      <c r="K48" s="283"/>
      <c r="L48" s="246"/>
      <c r="M48" s="296"/>
      <c r="N48" s="283"/>
      <c r="O48" s="246"/>
      <c r="P48" s="247"/>
      <c r="Q48" s="247"/>
      <c r="R48" s="296"/>
      <c r="S48" s="283"/>
      <c r="T48" s="664"/>
      <c r="U48" s="665"/>
      <c r="V48" s="297"/>
    </row>
  </sheetData>
  <mergeCells count="37">
    <mergeCell ref="A47:B47"/>
    <mergeCell ref="T47:U47"/>
    <mergeCell ref="A48:B48"/>
    <mergeCell ref="T48:U48"/>
    <mergeCell ref="A43:B43"/>
    <mergeCell ref="T43:U43"/>
    <mergeCell ref="T44:U44"/>
    <mergeCell ref="T45:U45"/>
    <mergeCell ref="T46:U46"/>
    <mergeCell ref="A46:B46"/>
    <mergeCell ref="L4:M4"/>
    <mergeCell ref="O4:P4"/>
    <mergeCell ref="Q4:R4"/>
    <mergeCell ref="T4:V4"/>
    <mergeCell ref="A38:B38"/>
    <mergeCell ref="C38:D38"/>
    <mergeCell ref="E38:F38"/>
    <mergeCell ref="A4:B5"/>
    <mergeCell ref="C4:D4"/>
    <mergeCell ref="E4:F4"/>
    <mergeCell ref="G4:H4"/>
    <mergeCell ref="I4:J4"/>
    <mergeCell ref="L38:M38"/>
    <mergeCell ref="O38:P38"/>
    <mergeCell ref="Q38:R38"/>
    <mergeCell ref="T38:V38"/>
    <mergeCell ref="G38:H38"/>
    <mergeCell ref="I38:J38"/>
    <mergeCell ref="T39:U39"/>
    <mergeCell ref="T40:U40"/>
    <mergeCell ref="T41:U41"/>
    <mergeCell ref="U42:V42"/>
    <mergeCell ref="A39:B39"/>
    <mergeCell ref="A40:B40"/>
    <mergeCell ref="A41:B41"/>
    <mergeCell ref="A45:B45"/>
    <mergeCell ref="A44:B4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="85" zoomScaleNormal="85" workbookViewId="0">
      <selection activeCell="Z20" sqref="Z20"/>
    </sheetView>
  </sheetViews>
  <sheetFormatPr defaultRowHeight="13.5" x14ac:dyDescent="0.15"/>
  <cols>
    <col min="1" max="1" width="9" style="8"/>
    <col min="2" max="2" width="16" style="8" customWidth="1"/>
    <col min="3" max="3" width="9.25" style="8" customWidth="1"/>
    <col min="4" max="16384" width="9" style="8"/>
  </cols>
  <sheetData>
    <row r="1" spans="1:23" x14ac:dyDescent="0.15">
      <c r="A1" s="8" t="s">
        <v>4</v>
      </c>
      <c r="D1" s="8" t="s">
        <v>52</v>
      </c>
    </row>
    <row r="2" spans="1:23" x14ac:dyDescent="0.15">
      <c r="D2" s="8" t="s">
        <v>24</v>
      </c>
    </row>
    <row r="3" spans="1:23" ht="14.25" thickBot="1" x14ac:dyDescent="0.2"/>
    <row r="4" spans="1:23" x14ac:dyDescent="0.15">
      <c r="A4" s="614"/>
      <c r="B4" s="615"/>
      <c r="C4" s="591" t="s">
        <v>25</v>
      </c>
      <c r="D4" s="613"/>
      <c r="E4" s="591" t="s">
        <v>26</v>
      </c>
      <c r="F4" s="613"/>
      <c r="G4" s="591" t="s">
        <v>71</v>
      </c>
      <c r="H4" s="613"/>
      <c r="I4" s="593" t="s">
        <v>0</v>
      </c>
      <c r="J4" s="592"/>
      <c r="K4" s="493"/>
      <c r="L4" s="593" t="s">
        <v>9</v>
      </c>
      <c r="M4" s="592"/>
      <c r="O4" s="593" t="s">
        <v>5</v>
      </c>
      <c r="P4" s="613"/>
      <c r="Q4" s="591" t="s">
        <v>8</v>
      </c>
      <c r="R4" s="592"/>
      <c r="U4" s="593" t="s">
        <v>22</v>
      </c>
      <c r="V4" s="613"/>
      <c r="W4" s="592"/>
    </row>
    <row r="5" spans="1:23" ht="14.25" thickBot="1" x14ac:dyDescent="0.2">
      <c r="A5" s="583"/>
      <c r="B5" s="616"/>
      <c r="C5" s="26" t="s">
        <v>2</v>
      </c>
      <c r="D5" s="27" t="s">
        <v>3</v>
      </c>
      <c r="E5" s="26" t="s">
        <v>2</v>
      </c>
      <c r="F5" s="27" t="s">
        <v>3</v>
      </c>
      <c r="G5" s="26" t="s">
        <v>2</v>
      </c>
      <c r="H5" s="121" t="s">
        <v>3</v>
      </c>
      <c r="I5" s="122" t="s">
        <v>2</v>
      </c>
      <c r="J5" s="28" t="s">
        <v>3</v>
      </c>
      <c r="K5" s="493"/>
      <c r="L5" s="122" t="s">
        <v>6</v>
      </c>
      <c r="M5" s="28" t="s">
        <v>3</v>
      </c>
      <c r="O5" s="122" t="s">
        <v>6</v>
      </c>
      <c r="P5" s="27" t="s">
        <v>7</v>
      </c>
      <c r="Q5" s="26" t="s">
        <v>6</v>
      </c>
      <c r="R5" s="28" t="s">
        <v>7</v>
      </c>
      <c r="U5" s="234" t="s">
        <v>35</v>
      </c>
      <c r="V5" s="235"/>
      <c r="W5" s="28" t="s">
        <v>36</v>
      </c>
    </row>
    <row r="6" spans="1:23" x14ac:dyDescent="0.15">
      <c r="A6" s="93">
        <v>40725</v>
      </c>
      <c r="B6" s="94" t="s">
        <v>47</v>
      </c>
      <c r="C6" s="95">
        <v>0</v>
      </c>
      <c r="D6" s="96">
        <v>0</v>
      </c>
      <c r="E6" s="95">
        <v>0</v>
      </c>
      <c r="F6" s="95">
        <v>0</v>
      </c>
      <c r="G6" s="95">
        <v>5</v>
      </c>
      <c r="H6" s="95">
        <v>6770</v>
      </c>
      <c r="I6" s="97">
        <v>0</v>
      </c>
      <c r="J6" s="98">
        <v>0</v>
      </c>
      <c r="K6" s="6"/>
      <c r="L6" s="4"/>
      <c r="M6" s="5"/>
      <c r="N6" s="7"/>
      <c r="O6" s="4">
        <v>1</v>
      </c>
      <c r="P6" s="2">
        <v>4250</v>
      </c>
      <c r="Q6" s="1">
        <v>2</v>
      </c>
      <c r="R6" s="5">
        <v>328</v>
      </c>
      <c r="U6" s="4">
        <v>16</v>
      </c>
      <c r="V6" s="2">
        <v>6</v>
      </c>
      <c r="W6" s="5">
        <v>0</v>
      </c>
    </row>
    <row r="7" spans="1:23" x14ac:dyDescent="0.15">
      <c r="A7" s="151">
        <v>40726</v>
      </c>
      <c r="B7" s="152" t="s">
        <v>49</v>
      </c>
      <c r="C7" s="157"/>
      <c r="D7" s="158"/>
      <c r="E7" s="157"/>
      <c r="F7" s="157"/>
      <c r="G7" s="157"/>
      <c r="H7" s="157"/>
      <c r="I7" s="159"/>
      <c r="J7" s="160"/>
      <c r="K7" s="143"/>
      <c r="L7" s="159"/>
      <c r="M7" s="160"/>
      <c r="N7" s="14"/>
      <c r="O7" s="159"/>
      <c r="P7" s="158"/>
      <c r="Q7" s="157"/>
      <c r="R7" s="160"/>
      <c r="U7" s="159"/>
      <c r="V7" s="158"/>
      <c r="W7" s="160"/>
    </row>
    <row r="8" spans="1:23" x14ac:dyDescent="0.15">
      <c r="A8" s="17">
        <v>40727</v>
      </c>
      <c r="B8" s="16" t="s">
        <v>39</v>
      </c>
      <c r="C8" s="1"/>
      <c r="D8" s="2"/>
      <c r="E8" s="1">
        <v>31</v>
      </c>
      <c r="F8" s="1">
        <v>7722</v>
      </c>
      <c r="G8" s="1">
        <v>4</v>
      </c>
      <c r="H8" s="1">
        <v>1214</v>
      </c>
      <c r="I8" s="4">
        <v>6</v>
      </c>
      <c r="J8" s="5">
        <v>6500</v>
      </c>
      <c r="K8" s="143"/>
      <c r="L8" s="4"/>
      <c r="M8" s="5">
        <v>21329</v>
      </c>
      <c r="N8" s="7"/>
      <c r="O8" s="4">
        <v>2</v>
      </c>
      <c r="P8" s="2">
        <v>5734</v>
      </c>
      <c r="Q8" s="1">
        <v>2</v>
      </c>
      <c r="R8" s="5">
        <v>1730</v>
      </c>
      <c r="U8" s="4">
        <v>8</v>
      </c>
      <c r="V8" s="2">
        <v>2</v>
      </c>
      <c r="W8" s="5">
        <v>31</v>
      </c>
    </row>
    <row r="9" spans="1:23" x14ac:dyDescent="0.15">
      <c r="A9" s="17">
        <v>40728</v>
      </c>
      <c r="B9" s="16" t="s">
        <v>40</v>
      </c>
      <c r="C9" s="1">
        <v>0</v>
      </c>
      <c r="D9" s="2">
        <v>0</v>
      </c>
      <c r="E9" s="1">
        <v>23</v>
      </c>
      <c r="F9" s="1">
        <v>5519</v>
      </c>
      <c r="G9" s="1">
        <v>1</v>
      </c>
      <c r="H9" s="1">
        <v>5</v>
      </c>
      <c r="I9" s="4">
        <v>0</v>
      </c>
      <c r="J9" s="5">
        <v>0</v>
      </c>
      <c r="K9" s="143"/>
      <c r="L9" s="4"/>
      <c r="M9" s="5">
        <v>12466</v>
      </c>
      <c r="N9" s="14"/>
      <c r="O9" s="4">
        <v>4</v>
      </c>
      <c r="P9" s="2">
        <v>2016</v>
      </c>
      <c r="Q9" s="1">
        <v>4</v>
      </c>
      <c r="R9" s="5">
        <v>352</v>
      </c>
      <c r="U9" s="4">
        <v>4</v>
      </c>
      <c r="V9" s="2">
        <v>6</v>
      </c>
      <c r="W9" s="5">
        <v>156</v>
      </c>
    </row>
    <row r="10" spans="1:23" x14ac:dyDescent="0.15">
      <c r="A10" s="17">
        <v>40729</v>
      </c>
      <c r="B10" s="16" t="s">
        <v>41</v>
      </c>
      <c r="C10" s="9">
        <v>0</v>
      </c>
      <c r="D10" s="10">
        <v>0</v>
      </c>
      <c r="E10" s="99">
        <v>42</v>
      </c>
      <c r="F10" s="9">
        <v>20247</v>
      </c>
      <c r="G10" s="9">
        <v>9</v>
      </c>
      <c r="H10" s="9">
        <v>4141</v>
      </c>
      <c r="I10" s="11">
        <v>9</v>
      </c>
      <c r="J10" s="12">
        <v>6077</v>
      </c>
      <c r="K10" s="143"/>
      <c r="L10" s="100"/>
      <c r="M10" s="12">
        <v>5054</v>
      </c>
      <c r="N10" s="7"/>
      <c r="O10" s="11">
        <v>0</v>
      </c>
      <c r="P10" s="10">
        <v>0</v>
      </c>
      <c r="Q10" s="99">
        <v>7</v>
      </c>
      <c r="R10" s="12">
        <v>379</v>
      </c>
      <c r="U10" s="100">
        <v>8</v>
      </c>
      <c r="V10" s="24">
        <v>0</v>
      </c>
      <c r="W10" s="12">
        <v>57</v>
      </c>
    </row>
    <row r="11" spans="1:23" x14ac:dyDescent="0.15">
      <c r="A11" s="17">
        <v>40730</v>
      </c>
      <c r="B11" s="16" t="s">
        <v>42</v>
      </c>
      <c r="C11" s="9">
        <v>2</v>
      </c>
      <c r="D11" s="101">
        <v>425</v>
      </c>
      <c r="E11" s="9">
        <v>45</v>
      </c>
      <c r="F11" s="9">
        <v>12550</v>
      </c>
      <c r="G11" s="9">
        <v>3</v>
      </c>
      <c r="H11" s="9">
        <v>10000</v>
      </c>
      <c r="I11" s="11">
        <v>7</v>
      </c>
      <c r="J11" s="12">
        <v>8400</v>
      </c>
      <c r="K11" s="143"/>
      <c r="L11" s="11"/>
      <c r="M11" s="12"/>
      <c r="N11" s="14"/>
      <c r="O11" s="11">
        <v>3</v>
      </c>
      <c r="P11" s="10">
        <v>1450</v>
      </c>
      <c r="Q11" s="9">
        <v>11</v>
      </c>
      <c r="R11" s="12">
        <v>1041</v>
      </c>
      <c r="U11" s="11">
        <v>12</v>
      </c>
      <c r="V11" s="10">
        <v>6</v>
      </c>
      <c r="W11" s="12">
        <v>47</v>
      </c>
    </row>
    <row r="12" spans="1:23" x14ac:dyDescent="0.15">
      <c r="A12" s="17">
        <v>40731</v>
      </c>
      <c r="B12" s="16" t="s">
        <v>43</v>
      </c>
      <c r="C12" s="10"/>
      <c r="D12" s="102"/>
      <c r="E12" s="103">
        <v>30</v>
      </c>
      <c r="F12" s="9">
        <v>9778</v>
      </c>
      <c r="G12" s="9"/>
      <c r="H12" s="9"/>
      <c r="I12" s="11">
        <v>9</v>
      </c>
      <c r="J12" s="12">
        <v>18400</v>
      </c>
      <c r="K12" s="143"/>
      <c r="L12" s="11"/>
      <c r="M12" s="12">
        <v>1274</v>
      </c>
      <c r="N12" s="7"/>
      <c r="O12" s="11">
        <v>1</v>
      </c>
      <c r="P12" s="10">
        <v>2300</v>
      </c>
      <c r="Q12" s="9">
        <v>2</v>
      </c>
      <c r="R12" s="12">
        <v>380</v>
      </c>
      <c r="S12" s="8">
        <v>4</v>
      </c>
      <c r="T12" s="8">
        <v>149</v>
      </c>
      <c r="U12" s="11">
        <v>60</v>
      </c>
      <c r="V12" s="10">
        <v>2</v>
      </c>
      <c r="W12" s="12">
        <v>90</v>
      </c>
    </row>
    <row r="13" spans="1:23" x14ac:dyDescent="0.15">
      <c r="A13" s="17">
        <v>40732</v>
      </c>
      <c r="B13" s="16" t="s">
        <v>44</v>
      </c>
      <c r="C13" s="104"/>
      <c r="D13" s="105"/>
      <c r="E13" s="104">
        <v>16</v>
      </c>
      <c r="F13" s="104">
        <v>1740</v>
      </c>
      <c r="G13" s="104"/>
      <c r="H13" s="104"/>
      <c r="I13" s="106"/>
      <c r="J13" s="108"/>
      <c r="K13" s="144"/>
      <c r="L13" s="106"/>
      <c r="M13" s="108">
        <v>3284</v>
      </c>
      <c r="N13" s="14"/>
      <c r="O13" s="106"/>
      <c r="P13" s="107"/>
      <c r="Q13" s="104"/>
      <c r="R13" s="108"/>
      <c r="U13" s="106">
        <v>0</v>
      </c>
      <c r="V13" s="107">
        <v>38</v>
      </c>
      <c r="W13" s="108">
        <v>8</v>
      </c>
    </row>
    <row r="14" spans="1:23" x14ac:dyDescent="0.15">
      <c r="A14" s="151">
        <v>40733</v>
      </c>
      <c r="B14" s="152" t="s">
        <v>45</v>
      </c>
      <c r="C14" s="357"/>
      <c r="D14" s="357"/>
      <c r="E14" s="358"/>
      <c r="F14" s="357"/>
      <c r="G14" s="357"/>
      <c r="H14" s="357"/>
      <c r="I14" s="359"/>
      <c r="J14" s="360"/>
      <c r="K14" s="143"/>
      <c r="L14" s="359"/>
      <c r="M14" s="360"/>
      <c r="N14" s="14"/>
      <c r="O14" s="359"/>
      <c r="P14" s="358"/>
      <c r="Q14" s="357"/>
      <c r="R14" s="360"/>
      <c r="U14" s="359"/>
      <c r="V14" s="358"/>
      <c r="W14" s="360"/>
    </row>
    <row r="15" spans="1:23" x14ac:dyDescent="0.15">
      <c r="A15" s="17">
        <v>40734</v>
      </c>
      <c r="B15" s="16" t="s">
        <v>38</v>
      </c>
      <c r="C15" s="1"/>
      <c r="D15" s="2"/>
      <c r="E15" s="1">
        <v>28</v>
      </c>
      <c r="F15" s="1">
        <v>13450</v>
      </c>
      <c r="G15" s="1">
        <v>19</v>
      </c>
      <c r="H15" s="1">
        <v>35235</v>
      </c>
      <c r="I15" s="4">
        <v>13</v>
      </c>
      <c r="J15" s="5">
        <v>22710</v>
      </c>
      <c r="K15" s="6"/>
      <c r="L15" s="4"/>
      <c r="M15" s="5">
        <v>5670</v>
      </c>
      <c r="N15" s="7"/>
      <c r="O15" s="4">
        <v>2</v>
      </c>
      <c r="P15" s="2">
        <v>790</v>
      </c>
      <c r="Q15" s="1">
        <v>4</v>
      </c>
      <c r="R15" s="5">
        <v>355</v>
      </c>
      <c r="U15" s="4">
        <v>48</v>
      </c>
      <c r="V15" s="2">
        <v>22</v>
      </c>
      <c r="W15" s="5">
        <v>62</v>
      </c>
    </row>
    <row r="16" spans="1:23" x14ac:dyDescent="0.15">
      <c r="A16" s="17">
        <v>40735</v>
      </c>
      <c r="B16" s="16" t="s">
        <v>40</v>
      </c>
      <c r="C16" s="9">
        <v>0</v>
      </c>
      <c r="D16" s="10">
        <v>0</v>
      </c>
      <c r="E16" s="9">
        <v>58</v>
      </c>
      <c r="F16" s="9">
        <v>12686</v>
      </c>
      <c r="G16" s="9">
        <v>15</v>
      </c>
      <c r="H16" s="9">
        <v>11117</v>
      </c>
      <c r="I16" s="11">
        <v>19</v>
      </c>
      <c r="J16" s="12">
        <v>12340</v>
      </c>
      <c r="K16" s="143"/>
      <c r="L16" s="11"/>
      <c r="M16" s="12">
        <v>4034</v>
      </c>
      <c r="N16" s="14"/>
      <c r="O16" s="11">
        <v>0</v>
      </c>
      <c r="P16" s="10">
        <v>0</v>
      </c>
      <c r="Q16" s="9">
        <v>7</v>
      </c>
      <c r="R16" s="12">
        <v>668</v>
      </c>
      <c r="U16" s="11">
        <v>80</v>
      </c>
      <c r="V16" s="10">
        <v>1</v>
      </c>
      <c r="W16" s="12">
        <v>112</v>
      </c>
    </row>
    <row r="17" spans="1:23" x14ac:dyDescent="0.15">
      <c r="A17" s="17">
        <v>40736</v>
      </c>
      <c r="B17" s="16" t="s">
        <v>41</v>
      </c>
      <c r="C17" s="15"/>
      <c r="D17" s="16"/>
      <c r="E17" s="1">
        <v>90</v>
      </c>
      <c r="F17" s="1">
        <v>35033</v>
      </c>
      <c r="G17" s="113">
        <v>7</v>
      </c>
      <c r="H17" s="1">
        <v>11056</v>
      </c>
      <c r="I17" s="3">
        <v>9</v>
      </c>
      <c r="J17" s="5">
        <v>58000</v>
      </c>
      <c r="K17" s="143"/>
      <c r="L17" s="4"/>
      <c r="M17" s="5">
        <v>11744</v>
      </c>
      <c r="N17" s="7"/>
      <c r="O17" s="3">
        <v>1</v>
      </c>
      <c r="P17" s="2">
        <v>122</v>
      </c>
      <c r="Q17" s="1">
        <v>4</v>
      </c>
      <c r="R17" s="5">
        <v>8970</v>
      </c>
      <c r="S17" s="8">
        <v>2</v>
      </c>
      <c r="T17" s="8">
        <v>33</v>
      </c>
      <c r="U17" s="114">
        <v>29</v>
      </c>
      <c r="V17" s="272">
        <v>84</v>
      </c>
      <c r="W17" s="5">
        <v>127</v>
      </c>
    </row>
    <row r="18" spans="1:23" x14ac:dyDescent="0.15">
      <c r="A18" s="17">
        <v>40737</v>
      </c>
      <c r="B18" s="16" t="s">
        <v>42</v>
      </c>
      <c r="C18" s="9"/>
      <c r="D18" s="10"/>
      <c r="E18" s="9">
        <v>73</v>
      </c>
      <c r="F18" s="9">
        <v>19586</v>
      </c>
      <c r="G18" s="9">
        <v>38</v>
      </c>
      <c r="H18" s="9">
        <v>29400</v>
      </c>
      <c r="I18" s="11">
        <v>10</v>
      </c>
      <c r="J18" s="12">
        <v>33476</v>
      </c>
      <c r="K18" s="143"/>
      <c r="L18" s="11"/>
      <c r="M18" s="12">
        <v>7132</v>
      </c>
      <c r="N18" s="14"/>
      <c r="O18" s="11">
        <v>3</v>
      </c>
      <c r="P18" s="10">
        <v>210</v>
      </c>
      <c r="Q18" s="9">
        <v>9</v>
      </c>
      <c r="R18" s="12">
        <v>3539</v>
      </c>
      <c r="S18" s="8">
        <v>0</v>
      </c>
      <c r="T18" s="8">
        <v>0</v>
      </c>
      <c r="U18" s="11">
        <v>44</v>
      </c>
      <c r="V18" s="10">
        <v>22</v>
      </c>
      <c r="W18" s="12">
        <v>137</v>
      </c>
    </row>
    <row r="19" spans="1:23" x14ac:dyDescent="0.15">
      <c r="A19" s="17">
        <v>40738</v>
      </c>
      <c r="B19" s="16" t="s">
        <v>43</v>
      </c>
      <c r="C19" s="9"/>
      <c r="D19" s="10"/>
      <c r="E19" s="9">
        <v>67</v>
      </c>
      <c r="F19" s="9">
        <v>68682</v>
      </c>
      <c r="G19" s="9">
        <v>14</v>
      </c>
      <c r="H19" s="9">
        <v>31122</v>
      </c>
      <c r="I19" s="11">
        <v>14</v>
      </c>
      <c r="J19" s="12">
        <v>39360</v>
      </c>
      <c r="K19" s="143"/>
      <c r="L19" s="11"/>
      <c r="M19" s="12">
        <v>13534</v>
      </c>
      <c r="N19" s="14"/>
      <c r="O19" s="11">
        <v>1</v>
      </c>
      <c r="P19" s="10">
        <v>800</v>
      </c>
      <c r="Q19" s="9">
        <v>8</v>
      </c>
      <c r="R19" s="12">
        <v>2641</v>
      </c>
      <c r="U19" s="11">
        <v>61</v>
      </c>
      <c r="V19" s="10">
        <v>58</v>
      </c>
      <c r="W19" s="12">
        <v>110</v>
      </c>
    </row>
    <row r="20" spans="1:23" x14ac:dyDescent="0.15">
      <c r="A20" s="17">
        <v>40739</v>
      </c>
      <c r="B20" s="16" t="s">
        <v>44</v>
      </c>
      <c r="C20" s="9"/>
      <c r="D20" s="10"/>
      <c r="E20" s="9"/>
      <c r="F20" s="9"/>
      <c r="G20" s="9">
        <v>27</v>
      </c>
      <c r="H20" s="9">
        <v>22645</v>
      </c>
      <c r="I20" s="11">
        <v>14</v>
      </c>
      <c r="J20" s="12">
        <v>18200</v>
      </c>
      <c r="K20" s="143"/>
      <c r="L20" s="11"/>
      <c r="M20" s="12"/>
      <c r="N20" s="14"/>
      <c r="O20" s="11">
        <v>2</v>
      </c>
      <c r="P20" s="10">
        <v>350</v>
      </c>
      <c r="Q20" s="9">
        <v>7</v>
      </c>
      <c r="R20" s="12">
        <v>3305</v>
      </c>
      <c r="U20" s="11">
        <v>38</v>
      </c>
      <c r="V20" s="10"/>
      <c r="W20" s="12">
        <v>10</v>
      </c>
    </row>
    <row r="21" spans="1:23" x14ac:dyDescent="0.15">
      <c r="A21" s="151">
        <v>40740</v>
      </c>
      <c r="B21" s="152" t="s">
        <v>45</v>
      </c>
      <c r="C21" s="157"/>
      <c r="D21" s="158"/>
      <c r="E21" s="157"/>
      <c r="F21" s="157"/>
      <c r="G21" s="157"/>
      <c r="H21" s="157"/>
      <c r="I21" s="159"/>
      <c r="J21" s="160"/>
      <c r="K21" s="143"/>
      <c r="L21" s="159"/>
      <c r="M21" s="160"/>
      <c r="N21" s="14"/>
      <c r="O21" s="159"/>
      <c r="P21" s="158"/>
      <c r="Q21" s="157"/>
      <c r="R21" s="160"/>
      <c r="U21" s="159"/>
      <c r="V21" s="158"/>
      <c r="W21" s="160"/>
    </row>
    <row r="22" spans="1:23" x14ac:dyDescent="0.15">
      <c r="A22" s="151">
        <v>40741</v>
      </c>
      <c r="B22" s="152" t="s">
        <v>38</v>
      </c>
      <c r="C22" s="153"/>
      <c r="D22" s="154"/>
      <c r="E22" s="153"/>
      <c r="F22" s="153"/>
      <c r="G22" s="153"/>
      <c r="H22" s="153"/>
      <c r="I22" s="155"/>
      <c r="J22" s="156"/>
      <c r="K22" s="143"/>
      <c r="L22" s="155"/>
      <c r="M22" s="156"/>
      <c r="N22" s="14"/>
      <c r="O22" s="155"/>
      <c r="P22" s="154"/>
      <c r="Q22" s="153"/>
      <c r="R22" s="156"/>
      <c r="U22" s="155"/>
      <c r="V22" s="154"/>
      <c r="W22" s="156"/>
    </row>
    <row r="23" spans="1:23" x14ac:dyDescent="0.15">
      <c r="A23" s="17">
        <v>40742</v>
      </c>
      <c r="B23" s="16" t="s">
        <v>40</v>
      </c>
      <c r="C23" s="9"/>
      <c r="D23" s="10"/>
      <c r="E23" s="9">
        <v>48</v>
      </c>
      <c r="F23" s="9">
        <v>17188</v>
      </c>
      <c r="G23" s="9">
        <v>22</v>
      </c>
      <c r="H23" s="9">
        <v>20100</v>
      </c>
      <c r="I23" s="11">
        <v>22</v>
      </c>
      <c r="J23" s="12">
        <v>23920</v>
      </c>
      <c r="K23" s="6"/>
      <c r="L23" s="11"/>
      <c r="M23" s="12"/>
      <c r="N23" s="14"/>
      <c r="O23" s="11">
        <v>4</v>
      </c>
      <c r="P23" s="10">
        <v>1804</v>
      </c>
      <c r="Q23" s="9">
        <v>3</v>
      </c>
      <c r="R23" s="12">
        <v>1510</v>
      </c>
      <c r="S23" s="8">
        <v>4</v>
      </c>
      <c r="T23" s="8">
        <v>16</v>
      </c>
      <c r="U23" s="11">
        <v>8</v>
      </c>
      <c r="V23" s="10">
        <v>0</v>
      </c>
      <c r="W23" s="12">
        <v>108</v>
      </c>
    </row>
    <row r="24" spans="1:23" x14ac:dyDescent="0.15">
      <c r="A24" s="17">
        <v>40743</v>
      </c>
      <c r="B24" s="16" t="s">
        <v>41</v>
      </c>
      <c r="C24" s="9"/>
      <c r="D24" s="10"/>
      <c r="E24" s="9">
        <v>76</v>
      </c>
      <c r="F24" s="9">
        <v>28124</v>
      </c>
      <c r="G24" s="9">
        <v>9</v>
      </c>
      <c r="H24" s="9">
        <v>41670</v>
      </c>
      <c r="I24" s="11">
        <v>11</v>
      </c>
      <c r="J24" s="12">
        <v>12960</v>
      </c>
      <c r="K24" s="143"/>
      <c r="L24" s="100"/>
      <c r="M24" s="12">
        <v>15918</v>
      </c>
      <c r="N24" s="14"/>
      <c r="O24" s="11">
        <v>0</v>
      </c>
      <c r="P24" s="10">
        <v>0</v>
      </c>
      <c r="Q24" s="99">
        <v>13</v>
      </c>
      <c r="R24" s="12">
        <v>2629</v>
      </c>
      <c r="S24" s="8">
        <v>9</v>
      </c>
      <c r="T24" s="8">
        <v>36</v>
      </c>
      <c r="U24" s="100">
        <v>16</v>
      </c>
      <c r="V24" s="24">
        <v>41</v>
      </c>
      <c r="W24" s="12">
        <v>69</v>
      </c>
    </row>
    <row r="25" spans="1:23" x14ac:dyDescent="0.15">
      <c r="A25" s="17">
        <v>40744</v>
      </c>
      <c r="B25" s="16" t="s">
        <v>42</v>
      </c>
      <c r="C25" s="9"/>
      <c r="D25" s="10"/>
      <c r="E25" s="9">
        <v>56</v>
      </c>
      <c r="F25" s="9">
        <v>38760</v>
      </c>
      <c r="G25" s="9">
        <v>13</v>
      </c>
      <c r="H25" s="9">
        <v>52805</v>
      </c>
      <c r="I25" s="11">
        <v>10</v>
      </c>
      <c r="J25" s="12">
        <v>11075</v>
      </c>
      <c r="K25" s="143"/>
      <c r="L25" s="11"/>
      <c r="M25" s="12">
        <v>5732</v>
      </c>
      <c r="N25" s="14"/>
      <c r="O25" s="11">
        <v>4</v>
      </c>
      <c r="P25" s="10">
        <v>6020</v>
      </c>
      <c r="Q25" s="9">
        <v>7</v>
      </c>
      <c r="R25" s="12">
        <v>4877</v>
      </c>
      <c r="U25" s="11">
        <v>32</v>
      </c>
      <c r="V25" s="10">
        <v>4</v>
      </c>
      <c r="W25" s="12">
        <v>164</v>
      </c>
    </row>
    <row r="26" spans="1:23" x14ac:dyDescent="0.15">
      <c r="A26" s="17">
        <v>40745</v>
      </c>
      <c r="B26" s="16" t="s">
        <v>43</v>
      </c>
      <c r="C26" s="113"/>
      <c r="D26" s="113"/>
      <c r="E26" s="113">
        <v>50</v>
      </c>
      <c r="F26" s="113">
        <v>15099</v>
      </c>
      <c r="G26" s="113">
        <v>45</v>
      </c>
      <c r="H26" s="113">
        <v>26350</v>
      </c>
      <c r="I26" s="3">
        <v>10</v>
      </c>
      <c r="J26" s="115">
        <v>6475</v>
      </c>
      <c r="K26" s="145"/>
      <c r="L26" s="3"/>
      <c r="M26" s="115">
        <v>6158</v>
      </c>
      <c r="N26" s="14"/>
      <c r="O26" s="3">
        <v>6</v>
      </c>
      <c r="P26" s="113">
        <v>10170</v>
      </c>
      <c r="Q26" s="113">
        <v>1</v>
      </c>
      <c r="R26" s="115">
        <v>1005</v>
      </c>
      <c r="S26" s="8">
        <v>2</v>
      </c>
      <c r="T26" s="8">
        <v>121</v>
      </c>
      <c r="U26" s="3">
        <v>40</v>
      </c>
      <c r="V26" s="15">
        <v>96</v>
      </c>
      <c r="W26" s="115">
        <v>46</v>
      </c>
    </row>
    <row r="27" spans="1:23" x14ac:dyDescent="0.15">
      <c r="A27" s="17">
        <v>40746</v>
      </c>
      <c r="B27" s="16" t="s">
        <v>44</v>
      </c>
      <c r="C27" s="99"/>
      <c r="D27" s="99"/>
      <c r="E27" s="99"/>
      <c r="F27" s="99"/>
      <c r="G27" s="99">
        <v>25</v>
      </c>
      <c r="H27" s="99">
        <v>27245</v>
      </c>
      <c r="I27" s="100">
        <v>27</v>
      </c>
      <c r="J27" s="116">
        <v>27560</v>
      </c>
      <c r="K27" s="145"/>
      <c r="L27" s="100"/>
      <c r="M27" s="116"/>
      <c r="N27" s="14"/>
      <c r="O27" s="100">
        <v>1</v>
      </c>
      <c r="P27" s="99">
        <v>1770</v>
      </c>
      <c r="Q27" s="99">
        <v>1</v>
      </c>
      <c r="R27" s="116">
        <v>62</v>
      </c>
      <c r="U27" s="100">
        <v>20</v>
      </c>
      <c r="V27" s="24">
        <v>28</v>
      </c>
      <c r="W27" s="116">
        <v>2</v>
      </c>
    </row>
    <row r="28" spans="1:23" x14ac:dyDescent="0.15">
      <c r="A28" s="151">
        <v>40747</v>
      </c>
      <c r="B28" s="152" t="s">
        <v>45</v>
      </c>
      <c r="C28" s="165"/>
      <c r="D28" s="165"/>
      <c r="E28" s="165"/>
      <c r="F28" s="165"/>
      <c r="G28" s="165"/>
      <c r="H28" s="165"/>
      <c r="I28" s="166"/>
      <c r="J28" s="172"/>
      <c r="K28" s="145"/>
      <c r="L28" s="166"/>
      <c r="M28" s="172"/>
      <c r="N28" s="14"/>
      <c r="O28" s="166"/>
      <c r="P28" s="165"/>
      <c r="Q28" s="165"/>
      <c r="R28" s="172"/>
      <c r="U28" s="166"/>
      <c r="V28" s="494"/>
      <c r="W28" s="172"/>
    </row>
    <row r="29" spans="1:23" x14ac:dyDescent="0.15">
      <c r="A29" s="17">
        <v>40748</v>
      </c>
      <c r="B29" s="16" t="s">
        <v>38</v>
      </c>
      <c r="C29" s="117"/>
      <c r="D29" s="118"/>
      <c r="E29" s="117">
        <v>22</v>
      </c>
      <c r="F29" s="117">
        <v>9030</v>
      </c>
      <c r="G29" s="117">
        <v>27</v>
      </c>
      <c r="H29" s="117">
        <v>16495</v>
      </c>
      <c r="I29" s="119">
        <v>17</v>
      </c>
      <c r="J29" s="120">
        <v>9650</v>
      </c>
      <c r="K29" s="143"/>
      <c r="L29" s="119"/>
      <c r="M29" s="120">
        <v>31558</v>
      </c>
      <c r="N29" s="7"/>
      <c r="O29" s="119">
        <v>1</v>
      </c>
      <c r="P29" s="118">
        <v>800</v>
      </c>
      <c r="Q29" s="117">
        <v>3</v>
      </c>
      <c r="R29" s="120">
        <v>76</v>
      </c>
      <c r="U29" s="119">
        <v>12</v>
      </c>
      <c r="V29" s="118">
        <v>41</v>
      </c>
      <c r="W29" s="120">
        <v>11</v>
      </c>
    </row>
    <row r="30" spans="1:23" x14ac:dyDescent="0.15">
      <c r="A30" s="17">
        <v>40749</v>
      </c>
      <c r="B30" s="16" t="s">
        <v>40</v>
      </c>
      <c r="C30" s="9"/>
      <c r="D30" s="10"/>
      <c r="E30" s="9">
        <v>80</v>
      </c>
      <c r="F30" s="9">
        <v>18076</v>
      </c>
      <c r="G30" s="9">
        <v>16</v>
      </c>
      <c r="H30" s="9">
        <v>25420</v>
      </c>
      <c r="I30" s="11">
        <v>21</v>
      </c>
      <c r="J30" s="12">
        <v>12920</v>
      </c>
      <c r="K30" s="6"/>
      <c r="L30" s="11"/>
      <c r="M30" s="12">
        <v>24058</v>
      </c>
      <c r="N30" s="14"/>
      <c r="O30" s="11">
        <v>3</v>
      </c>
      <c r="P30" s="10">
        <v>640</v>
      </c>
      <c r="Q30" s="9">
        <v>1</v>
      </c>
      <c r="R30" s="12">
        <v>6000</v>
      </c>
      <c r="U30" s="11">
        <v>45</v>
      </c>
      <c r="V30" s="10">
        <v>29</v>
      </c>
      <c r="W30" s="12">
        <v>391</v>
      </c>
    </row>
    <row r="31" spans="1:23" x14ac:dyDescent="0.15">
      <c r="A31" s="17">
        <v>40750</v>
      </c>
      <c r="B31" s="16" t="s">
        <v>41</v>
      </c>
      <c r="C31" s="99"/>
      <c r="D31" s="99"/>
      <c r="E31" s="9">
        <v>116</v>
      </c>
      <c r="F31" s="9">
        <v>29763</v>
      </c>
      <c r="G31" s="99">
        <v>29</v>
      </c>
      <c r="H31" s="99">
        <v>24265</v>
      </c>
      <c r="I31" s="100">
        <v>26</v>
      </c>
      <c r="J31" s="116">
        <v>11670</v>
      </c>
      <c r="K31" s="143"/>
      <c r="L31" s="11"/>
      <c r="M31" s="12">
        <v>1654</v>
      </c>
      <c r="N31" s="7"/>
      <c r="O31" s="100">
        <v>3</v>
      </c>
      <c r="P31" s="99">
        <v>570</v>
      </c>
      <c r="Q31" s="9">
        <v>11</v>
      </c>
      <c r="R31" s="12">
        <v>3732</v>
      </c>
      <c r="U31" s="11">
        <v>38</v>
      </c>
      <c r="V31" s="10">
        <v>86</v>
      </c>
      <c r="W31" s="12">
        <v>302</v>
      </c>
    </row>
    <row r="32" spans="1:23" x14ac:dyDescent="0.15">
      <c r="A32" s="17">
        <v>40751</v>
      </c>
      <c r="B32" s="16" t="s">
        <v>42</v>
      </c>
      <c r="C32" s="9"/>
      <c r="D32" s="10"/>
      <c r="E32" s="9">
        <v>100</v>
      </c>
      <c r="F32" s="9">
        <v>34961</v>
      </c>
      <c r="G32" s="9">
        <v>22</v>
      </c>
      <c r="H32" s="9">
        <v>22820</v>
      </c>
      <c r="I32" s="11">
        <v>10</v>
      </c>
      <c r="J32" s="12">
        <v>15080</v>
      </c>
      <c r="K32" s="143"/>
      <c r="L32" s="11"/>
      <c r="M32" s="12">
        <v>3755</v>
      </c>
      <c r="N32" s="14"/>
      <c r="O32" s="11">
        <v>3</v>
      </c>
      <c r="P32" s="10">
        <v>3770</v>
      </c>
      <c r="Q32" s="9">
        <v>14</v>
      </c>
      <c r="R32" s="12">
        <v>3337</v>
      </c>
      <c r="U32" s="11">
        <v>4</v>
      </c>
      <c r="V32" s="10">
        <v>40</v>
      </c>
      <c r="W32" s="12">
        <v>57</v>
      </c>
    </row>
    <row r="33" spans="1:23" x14ac:dyDescent="0.15">
      <c r="A33" s="17">
        <v>40752</v>
      </c>
      <c r="B33" s="16" t="s">
        <v>43</v>
      </c>
      <c r="C33" s="9"/>
      <c r="D33" s="10"/>
      <c r="E33" s="99">
        <v>80</v>
      </c>
      <c r="F33" s="99">
        <v>27289</v>
      </c>
      <c r="G33" s="9">
        <v>32</v>
      </c>
      <c r="H33" s="9">
        <v>21683</v>
      </c>
      <c r="I33" s="11">
        <v>17</v>
      </c>
      <c r="J33" s="12">
        <v>13550</v>
      </c>
      <c r="K33" s="143"/>
      <c r="L33" s="11"/>
      <c r="M33" s="12">
        <v>17084</v>
      </c>
      <c r="N33" s="7"/>
      <c r="O33" s="11">
        <v>1</v>
      </c>
      <c r="P33" s="10">
        <v>4000</v>
      </c>
      <c r="Q33" s="9">
        <v>7</v>
      </c>
      <c r="R33" s="12">
        <v>3462</v>
      </c>
      <c r="U33" s="11">
        <v>60</v>
      </c>
      <c r="V33" s="10">
        <v>50</v>
      </c>
      <c r="W33" s="12">
        <v>83</v>
      </c>
    </row>
    <row r="34" spans="1:23" x14ac:dyDescent="0.15">
      <c r="A34" s="17">
        <v>40753</v>
      </c>
      <c r="B34" s="16" t="s">
        <v>44</v>
      </c>
      <c r="C34" s="1"/>
      <c r="D34" s="2"/>
      <c r="E34" s="113">
        <v>39</v>
      </c>
      <c r="F34" s="113">
        <v>19445</v>
      </c>
      <c r="G34" s="1">
        <v>28</v>
      </c>
      <c r="H34" s="1">
        <v>19250</v>
      </c>
      <c r="I34" s="4">
        <v>2</v>
      </c>
      <c r="J34" s="5">
        <v>2950</v>
      </c>
      <c r="K34" s="143"/>
      <c r="L34" s="4"/>
      <c r="M34" s="5"/>
      <c r="N34" s="7"/>
      <c r="O34" s="4">
        <v>1</v>
      </c>
      <c r="P34" s="2">
        <v>200</v>
      </c>
      <c r="Q34" s="1">
        <v>2</v>
      </c>
      <c r="R34" s="5">
        <v>475</v>
      </c>
      <c r="U34" s="114">
        <v>1</v>
      </c>
      <c r="V34" s="272"/>
      <c r="W34" s="5">
        <v>51</v>
      </c>
    </row>
    <row r="35" spans="1:23" x14ac:dyDescent="0.15">
      <c r="A35" s="151">
        <v>40754</v>
      </c>
      <c r="B35" s="152" t="s">
        <v>45</v>
      </c>
      <c r="C35" s="153"/>
      <c r="D35" s="154"/>
      <c r="E35" s="161"/>
      <c r="F35" s="161"/>
      <c r="G35" s="153"/>
      <c r="H35" s="153"/>
      <c r="I35" s="155"/>
      <c r="J35" s="156"/>
      <c r="K35" s="143"/>
      <c r="L35" s="155"/>
      <c r="M35" s="156"/>
      <c r="N35" s="14"/>
      <c r="O35" s="155"/>
      <c r="P35" s="154"/>
      <c r="Q35" s="153"/>
      <c r="R35" s="156"/>
      <c r="U35" s="155"/>
      <c r="V35" s="154"/>
      <c r="W35" s="156"/>
    </row>
    <row r="36" spans="1:23" ht="14.25" thickBot="1" x14ac:dyDescent="0.2">
      <c r="A36" s="18">
        <v>40755</v>
      </c>
      <c r="B36" s="19" t="s">
        <v>39</v>
      </c>
      <c r="C36" s="20"/>
      <c r="D36" s="21"/>
      <c r="E36" s="20">
        <v>42</v>
      </c>
      <c r="F36" s="20">
        <v>20943</v>
      </c>
      <c r="G36" s="20">
        <v>17</v>
      </c>
      <c r="H36" s="20">
        <v>15685</v>
      </c>
      <c r="I36" s="22">
        <v>4</v>
      </c>
      <c r="J36" s="23">
        <v>2130</v>
      </c>
      <c r="K36" s="143"/>
      <c r="L36" s="22"/>
      <c r="M36" s="23">
        <v>2042</v>
      </c>
      <c r="N36" s="14"/>
      <c r="O36" s="22">
        <v>1</v>
      </c>
      <c r="P36" s="21">
        <v>1700</v>
      </c>
      <c r="Q36" s="20">
        <v>7</v>
      </c>
      <c r="R36" s="23">
        <v>2272</v>
      </c>
      <c r="S36" s="8">
        <v>2</v>
      </c>
      <c r="T36" s="8">
        <v>108</v>
      </c>
      <c r="U36" s="22">
        <v>26</v>
      </c>
      <c r="V36" s="21">
        <v>98</v>
      </c>
      <c r="W36" s="23">
        <v>8</v>
      </c>
    </row>
    <row r="37" spans="1:23" ht="14.25" thickBot="1" x14ac:dyDescent="0.2">
      <c r="L37" s="146"/>
      <c r="M37" s="147"/>
      <c r="S37" s="8">
        <f>SUM(S12:S36)</f>
        <v>23</v>
      </c>
      <c r="T37" s="8">
        <f>SUM(T12:T36)</f>
        <v>463</v>
      </c>
      <c r="U37" s="233">
        <f>SUM(U6:U36)</f>
        <v>710</v>
      </c>
      <c r="V37" s="233">
        <f>SUM(V6:V36)</f>
        <v>760</v>
      </c>
      <c r="W37" s="233">
        <f>SUM(W6:W36)</f>
        <v>2239</v>
      </c>
    </row>
    <row r="38" spans="1:23" x14ac:dyDescent="0.15">
      <c r="A38" s="593"/>
      <c r="B38" s="613"/>
      <c r="C38" s="641" t="s">
        <v>30</v>
      </c>
      <c r="D38" s="647"/>
      <c r="E38" s="646" t="s">
        <v>31</v>
      </c>
      <c r="F38" s="647"/>
      <c r="G38" s="646" t="s">
        <v>71</v>
      </c>
      <c r="H38" s="642"/>
      <c r="I38" s="641" t="s">
        <v>10</v>
      </c>
      <c r="J38" s="643"/>
      <c r="K38" s="283"/>
      <c r="L38" s="641" t="s">
        <v>12</v>
      </c>
      <c r="M38" s="643"/>
      <c r="N38" s="283"/>
      <c r="O38" s="641" t="s">
        <v>13</v>
      </c>
      <c r="P38" s="647"/>
      <c r="Q38" s="642" t="s">
        <v>14</v>
      </c>
      <c r="R38" s="643"/>
      <c r="S38" s="283"/>
      <c r="T38" s="283"/>
      <c r="U38" s="641" t="s">
        <v>23</v>
      </c>
      <c r="V38" s="642"/>
      <c r="W38" s="643"/>
    </row>
    <row r="39" spans="1:23" x14ac:dyDescent="0.15">
      <c r="A39" s="607" t="s">
        <v>19</v>
      </c>
      <c r="B39" s="608"/>
      <c r="C39" s="30">
        <v>40</v>
      </c>
      <c r="D39" s="31">
        <v>15000</v>
      </c>
      <c r="E39" s="31">
        <v>40</v>
      </c>
      <c r="F39" s="31">
        <v>15000</v>
      </c>
      <c r="G39" s="31">
        <v>20</v>
      </c>
      <c r="H39" s="31">
        <v>36000</v>
      </c>
      <c r="I39" s="30">
        <v>10</v>
      </c>
      <c r="J39" s="32">
        <v>40000</v>
      </c>
      <c r="K39" s="6"/>
      <c r="L39" s="30" t="s">
        <v>37</v>
      </c>
      <c r="M39" s="32">
        <v>12000</v>
      </c>
      <c r="N39" s="283"/>
      <c r="O39" s="30">
        <v>10</v>
      </c>
      <c r="P39" s="31">
        <v>8000</v>
      </c>
      <c r="Q39" s="31">
        <v>14</v>
      </c>
      <c r="R39" s="32">
        <v>7000</v>
      </c>
      <c r="S39" s="283"/>
      <c r="T39" s="283"/>
      <c r="U39" s="644">
        <v>60</v>
      </c>
      <c r="V39" s="645"/>
      <c r="W39" s="216">
        <v>170</v>
      </c>
    </row>
    <row r="40" spans="1:23" x14ac:dyDescent="0.15">
      <c r="A40" s="607" t="s">
        <v>20</v>
      </c>
      <c r="B40" s="608"/>
      <c r="C40" s="30">
        <v>904</v>
      </c>
      <c r="D40" s="31">
        <v>339000</v>
      </c>
      <c r="E40" s="31">
        <v>904</v>
      </c>
      <c r="F40" s="31">
        <v>339000</v>
      </c>
      <c r="G40" s="31">
        <v>452</v>
      </c>
      <c r="H40" s="31">
        <v>813600</v>
      </c>
      <c r="I40" s="30">
        <v>226</v>
      </c>
      <c r="J40" s="32">
        <v>904000</v>
      </c>
      <c r="K40" s="6"/>
      <c r="L40" s="30"/>
      <c r="M40" s="32">
        <v>271200</v>
      </c>
      <c r="N40" s="283"/>
      <c r="O40" s="30">
        <v>226</v>
      </c>
      <c r="P40" s="31">
        <v>180800</v>
      </c>
      <c r="Q40" s="31">
        <v>316</v>
      </c>
      <c r="R40" s="32">
        <v>158200</v>
      </c>
      <c r="S40" s="283"/>
      <c r="T40" s="283"/>
      <c r="U40" s="644">
        <v>1356</v>
      </c>
      <c r="V40" s="645"/>
      <c r="W40" s="216">
        <v>3842</v>
      </c>
    </row>
    <row r="41" spans="1:23" ht="14.25" thickBot="1" x14ac:dyDescent="0.2">
      <c r="A41" s="658" t="s">
        <v>18</v>
      </c>
      <c r="B41" s="659"/>
      <c r="C41" s="246">
        <f t="shared" ref="C41:J41" si="0">SUM(C6:C36)</f>
        <v>2</v>
      </c>
      <c r="D41" s="247">
        <f t="shared" si="0"/>
        <v>425</v>
      </c>
      <c r="E41" s="247">
        <f t="shared" si="0"/>
        <v>1212</v>
      </c>
      <c r="F41" s="247">
        <f t="shared" si="0"/>
        <v>465671</v>
      </c>
      <c r="G41" s="247">
        <f t="shared" si="0"/>
        <v>427</v>
      </c>
      <c r="H41" s="316">
        <f t="shared" si="0"/>
        <v>476493</v>
      </c>
      <c r="I41" s="246">
        <f t="shared" si="0"/>
        <v>287</v>
      </c>
      <c r="J41" s="296">
        <f t="shared" si="0"/>
        <v>373403</v>
      </c>
      <c r="K41" s="6"/>
      <c r="L41" s="246">
        <f>SUM(L6:L36)</f>
        <v>0</v>
      </c>
      <c r="M41" s="317">
        <f>SUM(M6:M36)</f>
        <v>193480</v>
      </c>
      <c r="N41" s="283"/>
      <c r="O41" s="246">
        <f>SUM(O6:O36)</f>
        <v>48</v>
      </c>
      <c r="P41" s="247">
        <f t="shared" ref="P41:R41" si="1">SUM(P6:P36)</f>
        <v>49466</v>
      </c>
      <c r="Q41" s="247">
        <f t="shared" si="1"/>
        <v>137</v>
      </c>
      <c r="R41" s="317">
        <f t="shared" si="1"/>
        <v>53125</v>
      </c>
      <c r="S41" s="283"/>
      <c r="T41" s="283"/>
      <c r="U41" s="664">
        <v>1470</v>
      </c>
      <c r="V41" s="665"/>
      <c r="W41" s="297">
        <v>2239</v>
      </c>
    </row>
    <row r="42" spans="1:23" ht="14.25" thickBot="1" x14ac:dyDescent="0.2"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6"/>
      <c r="V42" s="657"/>
      <c r="W42" s="657"/>
    </row>
    <row r="43" spans="1:23" x14ac:dyDescent="0.15">
      <c r="A43" s="672" t="s">
        <v>135</v>
      </c>
      <c r="B43" s="673"/>
      <c r="C43" s="295">
        <v>625</v>
      </c>
      <c r="D43" s="289">
        <v>224615</v>
      </c>
      <c r="E43" s="289">
        <v>630</v>
      </c>
      <c r="F43" s="289">
        <v>192051</v>
      </c>
      <c r="G43" s="289">
        <v>345</v>
      </c>
      <c r="H43" s="289">
        <v>436666</v>
      </c>
      <c r="I43" s="289">
        <v>195</v>
      </c>
      <c r="J43" s="290">
        <v>241640</v>
      </c>
      <c r="K43" s="283"/>
      <c r="L43" s="291"/>
      <c r="M43" s="290">
        <v>191596</v>
      </c>
      <c r="N43" s="276"/>
      <c r="O43" s="291">
        <v>39</v>
      </c>
      <c r="P43" s="289">
        <v>28781</v>
      </c>
      <c r="Q43" s="289">
        <v>140</v>
      </c>
      <c r="R43" s="290">
        <v>54555</v>
      </c>
      <c r="S43" s="277"/>
      <c r="T43" s="277"/>
      <c r="U43" s="674">
        <v>1347</v>
      </c>
      <c r="V43" s="675"/>
      <c r="W43" s="312">
        <v>2195</v>
      </c>
    </row>
    <row r="44" spans="1:23" x14ac:dyDescent="0.15">
      <c r="A44" s="662" t="s">
        <v>136</v>
      </c>
      <c r="B44" s="663"/>
      <c r="C44" s="278">
        <v>403</v>
      </c>
      <c r="D44" s="278">
        <v>175955</v>
      </c>
      <c r="E44" s="278">
        <v>348</v>
      </c>
      <c r="F44" s="278">
        <v>141843</v>
      </c>
      <c r="G44" s="278">
        <v>351</v>
      </c>
      <c r="H44" s="278">
        <v>415477</v>
      </c>
      <c r="I44" s="279">
        <v>171</v>
      </c>
      <c r="J44" s="280">
        <v>328351</v>
      </c>
      <c r="K44" s="283"/>
      <c r="L44" s="281"/>
      <c r="M44" s="282">
        <v>165668</v>
      </c>
      <c r="N44" s="277"/>
      <c r="O44" s="281">
        <v>54</v>
      </c>
      <c r="P44" s="278">
        <v>49376</v>
      </c>
      <c r="Q44" s="278">
        <v>78</v>
      </c>
      <c r="R44" s="280">
        <v>51176</v>
      </c>
      <c r="S44" s="277"/>
      <c r="T44" s="277"/>
      <c r="U44" s="676">
        <v>1124</v>
      </c>
      <c r="V44" s="677"/>
      <c r="W44" s="313">
        <v>1139</v>
      </c>
    </row>
    <row r="45" spans="1:23" x14ac:dyDescent="0.15">
      <c r="A45" s="660" t="s">
        <v>137</v>
      </c>
      <c r="B45" s="661"/>
      <c r="C45" s="278">
        <v>684</v>
      </c>
      <c r="D45" s="278">
        <v>187795</v>
      </c>
      <c r="E45" s="278">
        <v>431</v>
      </c>
      <c r="F45" s="278">
        <v>146334</v>
      </c>
      <c r="G45" s="278">
        <v>387</v>
      </c>
      <c r="H45" s="278">
        <v>461469</v>
      </c>
      <c r="I45" s="278">
        <v>218</v>
      </c>
      <c r="J45" s="282">
        <v>282970</v>
      </c>
      <c r="K45" s="283"/>
      <c r="L45" s="281"/>
      <c r="M45" s="282">
        <v>226323</v>
      </c>
      <c r="N45" s="277"/>
      <c r="O45" s="281">
        <v>49</v>
      </c>
      <c r="P45" s="278">
        <v>34426</v>
      </c>
      <c r="Q45" s="278">
        <v>133</v>
      </c>
      <c r="R45" s="282">
        <v>45635</v>
      </c>
      <c r="S45" s="277"/>
      <c r="T45" s="277"/>
      <c r="U45" s="676">
        <v>977</v>
      </c>
      <c r="V45" s="677"/>
      <c r="W45" s="313">
        <v>2108</v>
      </c>
    </row>
    <row r="46" spans="1:23" x14ac:dyDescent="0.15">
      <c r="A46" s="660"/>
      <c r="B46" s="661"/>
      <c r="C46" s="275"/>
      <c r="D46" s="278"/>
      <c r="E46" s="278"/>
      <c r="F46" s="278"/>
      <c r="G46" s="278"/>
      <c r="H46" s="278"/>
      <c r="I46" s="278"/>
      <c r="J46" s="282" t="s">
        <v>134</v>
      </c>
      <c r="K46" s="283"/>
      <c r="L46" s="281"/>
      <c r="M46" s="282"/>
      <c r="N46" s="277"/>
      <c r="O46" s="281"/>
      <c r="P46" s="278"/>
      <c r="Q46" s="278"/>
      <c r="R46" s="282"/>
      <c r="S46" s="277"/>
      <c r="T46" s="277"/>
      <c r="U46" s="676"/>
      <c r="V46" s="677"/>
      <c r="W46" s="313"/>
    </row>
    <row r="47" spans="1:23" x14ac:dyDescent="0.15">
      <c r="A47" s="666"/>
      <c r="B47" s="667"/>
      <c r="C47" s="239"/>
      <c r="D47" s="239"/>
      <c r="E47" s="239"/>
      <c r="F47" s="239"/>
      <c r="G47" s="239"/>
      <c r="H47" s="239"/>
      <c r="I47" s="239"/>
      <c r="J47" s="216"/>
      <c r="K47" s="283"/>
      <c r="L47" s="242"/>
      <c r="M47" s="216"/>
      <c r="N47" s="283"/>
      <c r="O47" s="242"/>
      <c r="P47" s="239"/>
      <c r="Q47" s="239"/>
      <c r="R47" s="216"/>
      <c r="S47" s="283"/>
      <c r="T47" s="283"/>
      <c r="U47" s="668"/>
      <c r="V47" s="669"/>
      <c r="W47" s="236"/>
    </row>
    <row r="48" spans="1:23" ht="14.25" thickBot="1" x14ac:dyDescent="0.2">
      <c r="A48" s="670"/>
      <c r="B48" s="671"/>
      <c r="C48" s="247"/>
      <c r="D48" s="247"/>
      <c r="E48" s="247"/>
      <c r="F48" s="247"/>
      <c r="G48" s="247"/>
      <c r="H48" s="247"/>
      <c r="I48" s="247"/>
      <c r="J48" s="296"/>
      <c r="K48" s="283"/>
      <c r="L48" s="246"/>
      <c r="M48" s="296"/>
      <c r="N48" s="283"/>
      <c r="O48" s="246"/>
      <c r="P48" s="247"/>
      <c r="Q48" s="247"/>
      <c r="R48" s="296"/>
      <c r="S48" s="283"/>
      <c r="T48" s="283"/>
      <c r="U48" s="664"/>
      <c r="V48" s="665"/>
      <c r="W48" s="297"/>
    </row>
  </sheetData>
  <mergeCells count="37">
    <mergeCell ref="U46:V46"/>
    <mergeCell ref="U47:V47"/>
    <mergeCell ref="U48:V48"/>
    <mergeCell ref="V42:W42"/>
    <mergeCell ref="A43:B43"/>
    <mergeCell ref="A44:B44"/>
    <mergeCell ref="U44:V44"/>
    <mergeCell ref="A45:B45"/>
    <mergeCell ref="U45:V45"/>
    <mergeCell ref="A47:B47"/>
    <mergeCell ref="U43:V43"/>
    <mergeCell ref="A48:B48"/>
    <mergeCell ref="A46:B46"/>
    <mergeCell ref="U4:W4"/>
    <mergeCell ref="A4:B5"/>
    <mergeCell ref="C4:D4"/>
    <mergeCell ref="E4:F4"/>
    <mergeCell ref="G4:H4"/>
    <mergeCell ref="I4:J4"/>
    <mergeCell ref="L4:M4"/>
    <mergeCell ref="O4:P4"/>
    <mergeCell ref="Q4:R4"/>
    <mergeCell ref="A39:B39"/>
    <mergeCell ref="A40:B40"/>
    <mergeCell ref="A41:B41"/>
    <mergeCell ref="U38:W38"/>
    <mergeCell ref="A38:B38"/>
    <mergeCell ref="C38:D38"/>
    <mergeCell ref="E38:F38"/>
    <mergeCell ref="G38:H38"/>
    <mergeCell ref="I38:J38"/>
    <mergeCell ref="L38:M38"/>
    <mergeCell ref="O38:P38"/>
    <mergeCell ref="Q38:R38"/>
    <mergeCell ref="U41:V41"/>
    <mergeCell ref="U40:V40"/>
    <mergeCell ref="U39:V3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opLeftCell="A3" zoomScale="85" zoomScaleNormal="85" workbookViewId="0">
      <selection activeCell="O42" sqref="O42"/>
    </sheetView>
  </sheetViews>
  <sheetFormatPr defaultRowHeight="13.5" x14ac:dyDescent="0.15"/>
  <cols>
    <col min="1" max="1" width="9" style="8"/>
    <col min="2" max="2" width="20.25" style="8" customWidth="1"/>
    <col min="3" max="11" width="9" style="8"/>
    <col min="12" max="12" width="9" style="283"/>
    <col min="13" max="14" width="9" style="8"/>
    <col min="15" max="15" width="9.25" style="8" bestFit="1" customWidth="1"/>
    <col min="16" max="23" width="9" style="8"/>
    <col min="24" max="25" width="11.375" style="8" bestFit="1" customWidth="1"/>
    <col min="26" max="16384" width="9" style="8"/>
  </cols>
  <sheetData>
    <row r="1" spans="1:26" x14ac:dyDescent="0.15">
      <c r="X1" s="8" t="s">
        <v>72</v>
      </c>
    </row>
    <row r="2" spans="1:26" ht="50.25" customHeight="1" x14ac:dyDescent="0.15">
      <c r="A2" s="686" t="s">
        <v>177</v>
      </c>
      <c r="B2" s="626"/>
      <c r="C2" s="626"/>
      <c r="D2" s="626"/>
      <c r="E2" s="626"/>
      <c r="F2" s="626"/>
      <c r="G2" s="626"/>
      <c r="H2" s="626"/>
      <c r="X2" s="8" t="s">
        <v>24</v>
      </c>
    </row>
    <row r="4" spans="1:26" ht="14.25" thickBot="1" x14ac:dyDescent="0.2"/>
    <row r="5" spans="1:26" ht="30.75" customHeight="1" x14ac:dyDescent="0.15">
      <c r="A5" s="614"/>
      <c r="B5" s="687"/>
      <c r="C5" s="682" t="s">
        <v>25</v>
      </c>
      <c r="D5" s="684"/>
      <c r="E5" s="685" t="s">
        <v>26</v>
      </c>
      <c r="F5" s="684"/>
      <c r="G5" s="685" t="s">
        <v>142</v>
      </c>
      <c r="H5" s="683"/>
      <c r="I5" s="682" t="s">
        <v>71</v>
      </c>
      <c r="J5" s="683"/>
      <c r="K5" s="682" t="s">
        <v>78</v>
      </c>
      <c r="L5" s="683"/>
      <c r="M5" s="505"/>
      <c r="N5" s="682" t="s">
        <v>9</v>
      </c>
      <c r="O5" s="683"/>
      <c r="P5" s="506"/>
      <c r="Q5" s="682" t="s">
        <v>5</v>
      </c>
      <c r="R5" s="684"/>
      <c r="S5" s="682" t="s">
        <v>176</v>
      </c>
      <c r="T5" s="683"/>
      <c r="U5" s="685" t="s">
        <v>175</v>
      </c>
      <c r="V5" s="683"/>
      <c r="W5" s="506"/>
      <c r="X5" s="682" t="s">
        <v>22</v>
      </c>
      <c r="Y5" s="684"/>
      <c r="Z5" s="683"/>
    </row>
    <row r="6" spans="1:26" ht="14.25" thickBot="1" x14ac:dyDescent="0.2">
      <c r="A6" s="583"/>
      <c r="B6" s="628"/>
      <c r="C6" s="499"/>
      <c r="D6" s="377"/>
      <c r="E6" s="26"/>
      <c r="F6" s="377"/>
      <c r="G6" s="26"/>
      <c r="H6" s="215"/>
      <c r="I6" s="499"/>
      <c r="J6" s="28"/>
      <c r="K6" s="122"/>
      <c r="L6" s="324"/>
      <c r="M6" s="498"/>
      <c r="N6" s="122"/>
      <c r="O6" s="28"/>
      <c r="Q6" s="122"/>
      <c r="R6" s="500"/>
      <c r="S6" s="499"/>
      <c r="T6" s="28"/>
      <c r="U6" s="26"/>
      <c r="V6" s="28"/>
      <c r="X6" s="237" t="s">
        <v>138</v>
      </c>
      <c r="Y6" s="238" t="s">
        <v>139</v>
      </c>
      <c r="Z6" s="267" t="s">
        <v>140</v>
      </c>
    </row>
    <row r="7" spans="1:26" x14ac:dyDescent="0.15">
      <c r="A7" s="93">
        <v>40756</v>
      </c>
      <c r="B7" s="94" t="s">
        <v>171</v>
      </c>
      <c r="C7" s="97"/>
      <c r="D7" s="96"/>
      <c r="E7" s="310">
        <v>33</v>
      </c>
      <c r="F7" s="310">
        <v>12375</v>
      </c>
      <c r="G7" s="95"/>
      <c r="H7" s="98"/>
      <c r="I7" s="229">
        <v>28</v>
      </c>
      <c r="J7" s="230">
        <v>28655</v>
      </c>
      <c r="K7" s="229">
        <v>11</v>
      </c>
      <c r="L7" s="230">
        <v>11850</v>
      </c>
      <c r="M7" s="6"/>
      <c r="N7" s="4"/>
      <c r="O7" s="5">
        <v>6290</v>
      </c>
      <c r="P7" s="7"/>
      <c r="Q7" s="4">
        <v>0</v>
      </c>
      <c r="R7" s="1">
        <v>0</v>
      </c>
      <c r="S7" s="4">
        <v>5</v>
      </c>
      <c r="T7" s="5">
        <v>5010</v>
      </c>
      <c r="U7" s="1">
        <v>0</v>
      </c>
      <c r="V7" s="5">
        <v>0</v>
      </c>
      <c r="X7" s="248">
        <v>36</v>
      </c>
      <c r="Y7" s="249">
        <v>45</v>
      </c>
      <c r="Z7" s="201">
        <v>31</v>
      </c>
    </row>
    <row r="8" spans="1:26" x14ac:dyDescent="0.15">
      <c r="A8" s="17">
        <v>40757</v>
      </c>
      <c r="B8" s="16" t="s">
        <v>172</v>
      </c>
      <c r="C8" s="11"/>
      <c r="D8" s="10"/>
      <c r="E8" s="173">
        <v>57</v>
      </c>
      <c r="F8" s="173">
        <v>13357</v>
      </c>
      <c r="G8" s="9"/>
      <c r="H8" s="12"/>
      <c r="I8" s="187">
        <v>40</v>
      </c>
      <c r="J8" s="174">
        <v>22050</v>
      </c>
      <c r="K8" s="187">
        <v>17</v>
      </c>
      <c r="L8" s="174">
        <v>10710</v>
      </c>
      <c r="M8" s="143"/>
      <c r="N8" s="11"/>
      <c r="O8" s="174">
        <v>15108</v>
      </c>
      <c r="P8" s="14"/>
      <c r="Q8" s="11">
        <v>4</v>
      </c>
      <c r="R8" s="9">
        <v>1500</v>
      </c>
      <c r="S8" s="11">
        <v>5</v>
      </c>
      <c r="T8" s="12">
        <v>2224</v>
      </c>
      <c r="U8" s="9">
        <v>0</v>
      </c>
      <c r="V8" s="12">
        <v>0</v>
      </c>
      <c r="X8" s="242">
        <v>28</v>
      </c>
      <c r="Y8" s="239">
        <v>40</v>
      </c>
      <c r="Z8" s="201">
        <v>114</v>
      </c>
    </row>
    <row r="9" spans="1:26" x14ac:dyDescent="0.15">
      <c r="A9" s="17">
        <v>40758</v>
      </c>
      <c r="B9" s="16" t="s">
        <v>173</v>
      </c>
      <c r="C9" s="4"/>
      <c r="D9" s="2"/>
      <c r="E9" s="176">
        <v>47</v>
      </c>
      <c r="F9" s="176">
        <v>25538</v>
      </c>
      <c r="G9" s="1"/>
      <c r="H9" s="5"/>
      <c r="I9" s="185">
        <v>37</v>
      </c>
      <c r="J9" s="186">
        <v>18720</v>
      </c>
      <c r="K9" s="185">
        <v>17</v>
      </c>
      <c r="L9" s="186">
        <v>9500</v>
      </c>
      <c r="M9" s="143"/>
      <c r="N9" s="4"/>
      <c r="O9" s="5">
        <v>3460</v>
      </c>
      <c r="P9" s="7"/>
      <c r="Q9" s="4">
        <v>0</v>
      </c>
      <c r="R9" s="1">
        <v>0</v>
      </c>
      <c r="S9" s="185">
        <v>14</v>
      </c>
      <c r="T9" s="186">
        <v>6670</v>
      </c>
      <c r="U9" s="1">
        <v>3</v>
      </c>
      <c r="V9" s="5">
        <v>124</v>
      </c>
      <c r="X9" s="248">
        <v>72</v>
      </c>
      <c r="Y9" s="249">
        <v>42</v>
      </c>
      <c r="Z9" s="201">
        <v>64</v>
      </c>
    </row>
    <row r="10" spans="1:26" x14ac:dyDescent="0.15">
      <c r="A10" s="17">
        <v>40759</v>
      </c>
      <c r="B10" s="16" t="s">
        <v>43</v>
      </c>
      <c r="C10" s="4"/>
      <c r="D10" s="2"/>
      <c r="E10" s="176">
        <v>53</v>
      </c>
      <c r="F10" s="176">
        <v>14742</v>
      </c>
      <c r="G10" s="1"/>
      <c r="H10" s="5"/>
      <c r="I10" s="185">
        <v>26</v>
      </c>
      <c r="J10" s="186">
        <v>17600</v>
      </c>
      <c r="K10" s="185">
        <v>15</v>
      </c>
      <c r="L10" s="186">
        <v>14600</v>
      </c>
      <c r="M10" s="143"/>
      <c r="N10" s="4"/>
      <c r="O10" s="5">
        <v>4356</v>
      </c>
      <c r="P10" s="14"/>
      <c r="Q10" s="4">
        <v>1</v>
      </c>
      <c r="R10" s="1">
        <v>500</v>
      </c>
      <c r="S10" s="4">
        <v>10</v>
      </c>
      <c r="T10" s="5">
        <v>6900</v>
      </c>
      <c r="U10" s="1">
        <v>0</v>
      </c>
      <c r="V10" s="5">
        <v>0</v>
      </c>
      <c r="X10" s="242">
        <v>32</v>
      </c>
      <c r="Y10" s="239">
        <v>8</v>
      </c>
      <c r="Z10" s="201">
        <v>129</v>
      </c>
    </row>
    <row r="11" spans="1:26" x14ac:dyDescent="0.15">
      <c r="A11" s="17">
        <v>40760</v>
      </c>
      <c r="B11" s="16" t="s">
        <v>44</v>
      </c>
      <c r="C11" s="11"/>
      <c r="D11" s="10"/>
      <c r="E11" s="99">
        <v>25</v>
      </c>
      <c r="F11" s="9">
        <v>2971</v>
      </c>
      <c r="G11" s="9"/>
      <c r="H11" s="12"/>
      <c r="I11" s="11">
        <v>3</v>
      </c>
      <c r="J11" s="12">
        <v>3000</v>
      </c>
      <c r="K11" s="11">
        <v>23</v>
      </c>
      <c r="L11" s="12">
        <v>14380</v>
      </c>
      <c r="M11" s="143"/>
      <c r="N11" s="100"/>
      <c r="O11" s="12"/>
      <c r="P11" s="7"/>
      <c r="Q11" s="11">
        <v>2</v>
      </c>
      <c r="R11" s="9">
        <v>950</v>
      </c>
      <c r="S11" s="100">
        <v>4</v>
      </c>
      <c r="T11" s="12">
        <v>4105</v>
      </c>
      <c r="U11" s="99"/>
      <c r="V11" s="12"/>
      <c r="X11" s="250">
        <v>40</v>
      </c>
      <c r="Y11" s="249">
        <v>34</v>
      </c>
      <c r="Z11" s="201">
        <v>35</v>
      </c>
    </row>
    <row r="12" spans="1:26" x14ac:dyDescent="0.15">
      <c r="A12" s="151">
        <v>40761</v>
      </c>
      <c r="B12" s="152" t="s">
        <v>45</v>
      </c>
      <c r="C12" s="159"/>
      <c r="D12" s="164"/>
      <c r="E12" s="157"/>
      <c r="F12" s="157"/>
      <c r="G12" s="157"/>
      <c r="H12" s="160"/>
      <c r="I12" s="159">
        <v>17</v>
      </c>
      <c r="J12" s="160">
        <v>25913</v>
      </c>
      <c r="K12" s="159">
        <v>14</v>
      </c>
      <c r="L12" s="160">
        <v>24620</v>
      </c>
      <c r="M12" s="143"/>
      <c r="N12" s="159"/>
      <c r="O12" s="160">
        <v>6966</v>
      </c>
      <c r="P12" s="14"/>
      <c r="Q12" s="159"/>
      <c r="R12" s="157"/>
      <c r="S12" s="159"/>
      <c r="T12" s="160"/>
      <c r="U12" s="157"/>
      <c r="V12" s="160"/>
      <c r="X12" s="248">
        <v>56</v>
      </c>
      <c r="Y12" s="249">
        <v>36</v>
      </c>
      <c r="Z12" s="262">
        <v>59</v>
      </c>
    </row>
    <row r="13" spans="1:26" x14ac:dyDescent="0.15">
      <c r="A13" s="17">
        <v>40762</v>
      </c>
      <c r="B13" s="16" t="s">
        <v>38</v>
      </c>
      <c r="C13" s="503"/>
      <c r="D13" s="102"/>
      <c r="E13" s="315">
        <v>70</v>
      </c>
      <c r="F13" s="173">
        <v>14730</v>
      </c>
      <c r="G13" s="9"/>
      <c r="H13" s="12"/>
      <c r="I13" s="187">
        <v>24</v>
      </c>
      <c r="J13" s="174">
        <v>27250</v>
      </c>
      <c r="K13" s="187">
        <v>33</v>
      </c>
      <c r="L13" s="174">
        <v>27090</v>
      </c>
      <c r="M13" s="143"/>
      <c r="N13" s="11"/>
      <c r="O13" s="174">
        <v>14764</v>
      </c>
      <c r="P13" s="7"/>
      <c r="Q13" s="11">
        <v>4</v>
      </c>
      <c r="R13" s="9">
        <v>1780</v>
      </c>
      <c r="S13" s="187">
        <v>14</v>
      </c>
      <c r="T13" s="174">
        <v>8257</v>
      </c>
      <c r="U13" s="9">
        <v>0</v>
      </c>
      <c r="V13" s="12">
        <v>0</v>
      </c>
      <c r="X13" s="248">
        <v>88</v>
      </c>
      <c r="Y13" s="249">
        <v>72</v>
      </c>
      <c r="Z13" s="201">
        <v>16</v>
      </c>
    </row>
    <row r="14" spans="1:26" x14ac:dyDescent="0.15">
      <c r="A14" s="17">
        <v>40763</v>
      </c>
      <c r="B14" s="16" t="s">
        <v>40</v>
      </c>
      <c r="C14" s="106"/>
      <c r="D14" s="105"/>
      <c r="E14" s="104">
        <v>32</v>
      </c>
      <c r="F14" s="104">
        <v>9963</v>
      </c>
      <c r="G14" s="104"/>
      <c r="H14" s="108"/>
      <c r="I14" s="192">
        <v>31</v>
      </c>
      <c r="J14" s="193">
        <v>35704</v>
      </c>
      <c r="K14" s="192">
        <v>30</v>
      </c>
      <c r="L14" s="174">
        <v>15650</v>
      </c>
      <c r="M14" s="143"/>
      <c r="N14" s="106"/>
      <c r="O14" s="108">
        <v>9638</v>
      </c>
      <c r="P14" s="14"/>
      <c r="Q14" s="106">
        <v>4</v>
      </c>
      <c r="R14" s="104">
        <v>2350</v>
      </c>
      <c r="S14" s="192">
        <v>6</v>
      </c>
      <c r="T14" s="193">
        <v>8110</v>
      </c>
      <c r="U14" s="9">
        <v>0</v>
      </c>
      <c r="V14" s="12">
        <v>0</v>
      </c>
      <c r="X14" s="372">
        <v>92</v>
      </c>
      <c r="Y14" s="373">
        <v>76</v>
      </c>
      <c r="Z14" s="201">
        <v>55</v>
      </c>
    </row>
    <row r="15" spans="1:26" x14ac:dyDescent="0.15">
      <c r="A15" s="17">
        <v>40764</v>
      </c>
      <c r="B15" s="16" t="s">
        <v>41</v>
      </c>
      <c r="C15" s="111"/>
      <c r="D15" s="109"/>
      <c r="E15" s="198">
        <v>65</v>
      </c>
      <c r="F15" s="184">
        <v>2390</v>
      </c>
      <c r="G15" s="109"/>
      <c r="H15" s="112"/>
      <c r="I15" s="207">
        <v>52</v>
      </c>
      <c r="J15" s="195">
        <v>34530</v>
      </c>
      <c r="K15" s="207">
        <v>37</v>
      </c>
      <c r="L15" s="195">
        <v>12420</v>
      </c>
      <c r="M15" s="143"/>
      <c r="N15" s="111"/>
      <c r="O15" s="195">
        <v>24259</v>
      </c>
      <c r="P15" s="14"/>
      <c r="Q15" s="111">
        <v>3</v>
      </c>
      <c r="R15" s="109">
        <v>650</v>
      </c>
      <c r="S15" s="207">
        <v>15</v>
      </c>
      <c r="T15" s="195">
        <v>14760</v>
      </c>
      <c r="U15" s="9">
        <v>0</v>
      </c>
      <c r="V15" s="12">
        <v>0</v>
      </c>
      <c r="X15" s="248">
        <v>32</v>
      </c>
      <c r="Y15" s="249">
        <v>58</v>
      </c>
      <c r="Z15" s="201">
        <v>129</v>
      </c>
    </row>
    <row r="16" spans="1:26" x14ac:dyDescent="0.15">
      <c r="A16" s="17">
        <v>40765</v>
      </c>
      <c r="B16" s="16" t="s">
        <v>42</v>
      </c>
      <c r="C16" s="4"/>
      <c r="D16" s="2"/>
      <c r="E16" s="176">
        <v>153</v>
      </c>
      <c r="F16" s="176">
        <v>25090</v>
      </c>
      <c r="G16" s="1"/>
      <c r="H16" s="5"/>
      <c r="I16" s="185">
        <v>42</v>
      </c>
      <c r="J16" s="186">
        <v>28475</v>
      </c>
      <c r="K16" s="185">
        <v>25</v>
      </c>
      <c r="L16" s="186">
        <v>11060</v>
      </c>
      <c r="M16" s="143"/>
      <c r="N16" s="4"/>
      <c r="O16" s="5">
        <v>4176</v>
      </c>
      <c r="P16" s="7"/>
      <c r="Q16" s="4">
        <v>7</v>
      </c>
      <c r="R16" s="1">
        <v>1400</v>
      </c>
      <c r="S16" s="185">
        <v>18</v>
      </c>
      <c r="T16" s="186">
        <v>13855</v>
      </c>
      <c r="U16" s="9">
        <v>0</v>
      </c>
      <c r="V16" s="12">
        <v>0</v>
      </c>
      <c r="X16" s="248">
        <v>8</v>
      </c>
      <c r="Y16" s="249">
        <v>88</v>
      </c>
      <c r="Z16" s="244">
        <v>261</v>
      </c>
    </row>
    <row r="17" spans="1:26" x14ac:dyDescent="0.15">
      <c r="A17" s="17">
        <v>40766</v>
      </c>
      <c r="B17" s="16" t="s">
        <v>43</v>
      </c>
      <c r="C17" s="11"/>
      <c r="D17" s="10"/>
      <c r="E17" s="173">
        <v>55</v>
      </c>
      <c r="F17" s="173">
        <v>22935</v>
      </c>
      <c r="G17" s="9"/>
      <c r="H17" s="12"/>
      <c r="I17" s="187">
        <v>47</v>
      </c>
      <c r="J17" s="174">
        <v>42550</v>
      </c>
      <c r="K17" s="11">
        <v>6</v>
      </c>
      <c r="L17" s="12">
        <v>31300</v>
      </c>
      <c r="M17" s="143"/>
      <c r="N17" s="11"/>
      <c r="O17" s="12">
        <v>3196</v>
      </c>
      <c r="P17" s="14"/>
      <c r="Q17" s="187">
        <v>14</v>
      </c>
      <c r="R17" s="173">
        <v>7580</v>
      </c>
      <c r="S17" s="187">
        <v>17</v>
      </c>
      <c r="T17" s="174">
        <v>9520</v>
      </c>
      <c r="U17" s="9">
        <v>0</v>
      </c>
      <c r="V17" s="12">
        <v>0</v>
      </c>
      <c r="X17" s="248">
        <v>48</v>
      </c>
      <c r="Y17" s="249">
        <v>72</v>
      </c>
      <c r="Z17" s="201">
        <v>112</v>
      </c>
    </row>
    <row r="18" spans="1:26" x14ac:dyDescent="0.15">
      <c r="A18" s="17">
        <v>40767</v>
      </c>
      <c r="B18" s="16" t="s">
        <v>44</v>
      </c>
      <c r="C18" s="504"/>
      <c r="D18" s="16"/>
      <c r="E18" s="1"/>
      <c r="F18" s="1"/>
      <c r="G18" s="1"/>
      <c r="H18" s="5"/>
      <c r="I18" s="3">
        <v>7</v>
      </c>
      <c r="J18" s="5">
        <v>4850</v>
      </c>
      <c r="K18" s="3">
        <v>0</v>
      </c>
      <c r="L18" s="5">
        <v>0</v>
      </c>
      <c r="M18" s="143"/>
      <c r="N18" s="4"/>
      <c r="O18" s="5"/>
      <c r="P18" s="7"/>
      <c r="Q18" s="3">
        <v>7</v>
      </c>
      <c r="R18" s="1">
        <v>6700</v>
      </c>
      <c r="S18" s="185">
        <v>16</v>
      </c>
      <c r="T18" s="186">
        <v>10550</v>
      </c>
      <c r="U18" s="9">
        <v>0</v>
      </c>
      <c r="V18" s="12">
        <v>0</v>
      </c>
      <c r="X18" s="326">
        <v>20</v>
      </c>
      <c r="Y18" s="249">
        <v>73</v>
      </c>
      <c r="Z18" s="201">
        <v>68</v>
      </c>
    </row>
    <row r="19" spans="1:26" x14ac:dyDescent="0.15">
      <c r="A19" s="151">
        <v>40768</v>
      </c>
      <c r="B19" s="152" t="s">
        <v>45</v>
      </c>
      <c r="C19" s="159"/>
      <c r="D19" s="158"/>
      <c r="E19" s="157"/>
      <c r="F19" s="157"/>
      <c r="G19" s="157"/>
      <c r="H19" s="160"/>
      <c r="I19" s="159"/>
      <c r="J19" s="160"/>
      <c r="K19" s="159"/>
      <c r="L19" s="160"/>
      <c r="M19" s="143"/>
      <c r="N19" s="159"/>
      <c r="O19" s="160"/>
      <c r="P19" s="14"/>
      <c r="Q19" s="159"/>
      <c r="R19" s="157"/>
      <c r="S19" s="159"/>
      <c r="T19" s="160"/>
      <c r="U19" s="157"/>
      <c r="V19" s="160"/>
      <c r="X19" s="243"/>
      <c r="Y19" s="240"/>
      <c r="Z19" s="262"/>
    </row>
    <row r="20" spans="1:26" x14ac:dyDescent="0.15">
      <c r="A20" s="17">
        <v>40769</v>
      </c>
      <c r="B20" s="16" t="s">
        <v>38</v>
      </c>
      <c r="C20" s="11"/>
      <c r="D20" s="10"/>
      <c r="E20" s="173">
        <v>40</v>
      </c>
      <c r="F20" s="173">
        <v>8801</v>
      </c>
      <c r="G20" s="9"/>
      <c r="H20" s="12"/>
      <c r="I20" s="11">
        <v>10</v>
      </c>
      <c r="J20" s="12">
        <v>16495</v>
      </c>
      <c r="K20" s="187">
        <v>11</v>
      </c>
      <c r="L20" s="174">
        <v>12660</v>
      </c>
      <c r="M20" s="6"/>
      <c r="N20" s="11"/>
      <c r="O20" s="174">
        <v>18516</v>
      </c>
      <c r="P20" s="14"/>
      <c r="Q20" s="11">
        <v>1</v>
      </c>
      <c r="R20" s="9">
        <v>1600</v>
      </c>
      <c r="S20" s="11">
        <v>3</v>
      </c>
      <c r="T20" s="12">
        <v>5052</v>
      </c>
      <c r="U20" s="9">
        <v>0</v>
      </c>
      <c r="V20" s="12">
        <v>0</v>
      </c>
      <c r="X20" s="248">
        <v>32</v>
      </c>
      <c r="Y20" s="249">
        <v>36</v>
      </c>
      <c r="Z20" s="201">
        <v>87</v>
      </c>
    </row>
    <row r="21" spans="1:26" x14ac:dyDescent="0.15">
      <c r="A21" s="17">
        <v>40770</v>
      </c>
      <c r="B21" s="16" t="s">
        <v>40</v>
      </c>
      <c r="C21" s="11"/>
      <c r="D21" s="10"/>
      <c r="E21" s="173">
        <v>73</v>
      </c>
      <c r="F21" s="173">
        <v>27598</v>
      </c>
      <c r="G21" s="9"/>
      <c r="H21" s="12"/>
      <c r="I21" s="187">
        <v>30</v>
      </c>
      <c r="J21" s="174">
        <v>15565</v>
      </c>
      <c r="K21" s="187">
        <v>23</v>
      </c>
      <c r="L21" s="174">
        <v>14560</v>
      </c>
      <c r="M21" s="143"/>
      <c r="N21" s="11"/>
      <c r="O21" s="12"/>
      <c r="P21" s="14"/>
      <c r="Q21" s="11">
        <v>2</v>
      </c>
      <c r="R21" s="9">
        <v>1969</v>
      </c>
      <c r="S21" s="11">
        <v>4</v>
      </c>
      <c r="T21" s="12">
        <v>3388</v>
      </c>
      <c r="U21" s="9">
        <v>0</v>
      </c>
      <c r="V21" s="12">
        <v>0</v>
      </c>
      <c r="X21" s="242">
        <v>16</v>
      </c>
      <c r="Y21" s="239">
        <v>39</v>
      </c>
      <c r="Z21" s="201">
        <v>51</v>
      </c>
    </row>
    <row r="22" spans="1:26" x14ac:dyDescent="0.15">
      <c r="A22" s="17">
        <v>40771</v>
      </c>
      <c r="B22" s="16" t="s">
        <v>41</v>
      </c>
      <c r="C22" s="11"/>
      <c r="D22" s="10"/>
      <c r="E22" s="173">
        <v>58</v>
      </c>
      <c r="F22" s="173">
        <v>7087</v>
      </c>
      <c r="G22" s="9"/>
      <c r="H22" s="12"/>
      <c r="I22" s="187">
        <v>22</v>
      </c>
      <c r="J22" s="174">
        <v>23570</v>
      </c>
      <c r="K22" s="187">
        <v>21</v>
      </c>
      <c r="L22" s="174">
        <v>9240</v>
      </c>
      <c r="M22" s="143"/>
      <c r="N22" s="11"/>
      <c r="O22" s="12">
        <v>11056</v>
      </c>
      <c r="P22" s="14"/>
      <c r="Q22" s="11">
        <v>3</v>
      </c>
      <c r="R22" s="9">
        <v>1310</v>
      </c>
      <c r="S22" s="11">
        <v>13</v>
      </c>
      <c r="T22" s="12">
        <v>3479</v>
      </c>
      <c r="U22" s="9">
        <v>0</v>
      </c>
      <c r="V22" s="12">
        <v>0</v>
      </c>
      <c r="X22" s="242">
        <v>48</v>
      </c>
      <c r="Y22" s="239">
        <v>6</v>
      </c>
      <c r="Z22" s="244">
        <v>221</v>
      </c>
    </row>
    <row r="23" spans="1:26" x14ac:dyDescent="0.15">
      <c r="A23" s="17">
        <v>40772</v>
      </c>
      <c r="B23" s="16" t="s">
        <v>42</v>
      </c>
      <c r="C23" s="4"/>
      <c r="D23" s="2"/>
      <c r="E23" s="176">
        <v>79</v>
      </c>
      <c r="F23" s="176">
        <v>23006</v>
      </c>
      <c r="G23" s="1"/>
      <c r="H23" s="5"/>
      <c r="I23" s="185">
        <v>12</v>
      </c>
      <c r="J23" s="186">
        <v>24336</v>
      </c>
      <c r="K23" s="185">
        <v>16</v>
      </c>
      <c r="L23" s="186">
        <v>4580</v>
      </c>
      <c r="M23" s="143"/>
      <c r="N23" s="4"/>
      <c r="O23" s="5">
        <v>5736</v>
      </c>
      <c r="P23" s="14"/>
      <c r="Q23" s="4">
        <v>4</v>
      </c>
      <c r="R23" s="1">
        <v>4090</v>
      </c>
      <c r="S23" s="4">
        <v>4</v>
      </c>
      <c r="T23" s="5">
        <v>979</v>
      </c>
      <c r="U23" s="9">
        <v>0</v>
      </c>
      <c r="V23" s="12">
        <v>0</v>
      </c>
      <c r="X23" s="248">
        <v>52</v>
      </c>
      <c r="Y23" s="249">
        <v>20</v>
      </c>
      <c r="Z23" s="244">
        <v>171</v>
      </c>
    </row>
    <row r="24" spans="1:26" x14ac:dyDescent="0.15">
      <c r="A24" s="17">
        <v>40773</v>
      </c>
      <c r="B24" s="16" t="s">
        <v>43</v>
      </c>
      <c r="C24" s="100"/>
      <c r="D24" s="24"/>
      <c r="E24" s="180">
        <v>58</v>
      </c>
      <c r="F24" s="180">
        <v>35783</v>
      </c>
      <c r="G24" s="99"/>
      <c r="H24" s="116"/>
      <c r="I24" s="175">
        <v>23</v>
      </c>
      <c r="J24" s="194">
        <v>9375</v>
      </c>
      <c r="K24" s="175">
        <v>18</v>
      </c>
      <c r="L24" s="194">
        <v>10060</v>
      </c>
      <c r="M24" s="497"/>
      <c r="N24" s="100"/>
      <c r="O24" s="116">
        <v>13652</v>
      </c>
      <c r="P24" s="252"/>
      <c r="Q24" s="175">
        <v>3</v>
      </c>
      <c r="R24" s="180">
        <v>9367</v>
      </c>
      <c r="S24" s="100">
        <v>8</v>
      </c>
      <c r="T24" s="116">
        <v>2545</v>
      </c>
      <c r="U24" s="9">
        <v>0</v>
      </c>
      <c r="V24" s="12">
        <v>0</v>
      </c>
      <c r="W24" s="253"/>
      <c r="X24" s="250">
        <v>64</v>
      </c>
      <c r="Y24" s="270">
        <v>21</v>
      </c>
      <c r="Z24" s="254">
        <v>29</v>
      </c>
    </row>
    <row r="25" spans="1:26" x14ac:dyDescent="0.15">
      <c r="A25" s="17">
        <v>40774</v>
      </c>
      <c r="B25" s="16" t="s">
        <v>44</v>
      </c>
      <c r="C25" s="100"/>
      <c r="D25" s="24"/>
      <c r="E25" s="180">
        <v>44</v>
      </c>
      <c r="F25" s="173">
        <v>10973</v>
      </c>
      <c r="G25" s="9"/>
      <c r="H25" s="12"/>
      <c r="I25" s="11">
        <v>9</v>
      </c>
      <c r="J25" s="12">
        <v>7825</v>
      </c>
      <c r="K25" s="187">
        <v>11</v>
      </c>
      <c r="L25" s="174">
        <v>5240</v>
      </c>
      <c r="M25" s="143"/>
      <c r="N25" s="100"/>
      <c r="O25" s="12">
        <v>3944</v>
      </c>
      <c r="P25" s="14"/>
      <c r="Q25" s="11">
        <v>8</v>
      </c>
      <c r="R25" s="9">
        <v>1800</v>
      </c>
      <c r="S25" s="100">
        <v>7</v>
      </c>
      <c r="T25" s="12">
        <v>630</v>
      </c>
      <c r="U25" s="9">
        <v>0</v>
      </c>
      <c r="V25" s="12">
        <v>0</v>
      </c>
      <c r="X25" s="495">
        <v>16</v>
      </c>
      <c r="Y25" s="239">
        <v>38</v>
      </c>
      <c r="Z25" s="201">
        <v>72</v>
      </c>
    </row>
    <row r="26" spans="1:26" x14ac:dyDescent="0.15">
      <c r="A26" s="151">
        <v>40775</v>
      </c>
      <c r="B26" s="152" t="s">
        <v>45</v>
      </c>
      <c r="C26" s="166"/>
      <c r="D26" s="494"/>
      <c r="E26" s="157"/>
      <c r="F26" s="157"/>
      <c r="G26" s="157"/>
      <c r="H26" s="160"/>
      <c r="I26" s="159"/>
      <c r="J26" s="160"/>
      <c r="K26" s="159"/>
      <c r="L26" s="160"/>
      <c r="M26" s="143"/>
      <c r="N26" s="159"/>
      <c r="O26" s="160"/>
      <c r="P26" s="14"/>
      <c r="Q26" s="159"/>
      <c r="R26" s="157"/>
      <c r="S26" s="159"/>
      <c r="T26" s="160"/>
      <c r="U26" s="157"/>
      <c r="V26" s="160"/>
      <c r="X26" s="243"/>
      <c r="Y26" s="240"/>
      <c r="Z26" s="262"/>
    </row>
    <row r="27" spans="1:26" x14ac:dyDescent="0.15">
      <c r="A27" s="17">
        <v>40776</v>
      </c>
      <c r="B27" s="16" t="s">
        <v>38</v>
      </c>
      <c r="C27" s="3"/>
      <c r="D27" s="113"/>
      <c r="E27" s="183">
        <v>42</v>
      </c>
      <c r="F27" s="183">
        <v>24604</v>
      </c>
      <c r="G27" s="113"/>
      <c r="H27" s="115"/>
      <c r="I27" s="188">
        <v>24</v>
      </c>
      <c r="J27" s="197">
        <v>30378</v>
      </c>
      <c r="K27" s="3">
        <v>4</v>
      </c>
      <c r="L27" s="115">
        <v>1903</v>
      </c>
      <c r="M27" s="145"/>
      <c r="N27" s="100"/>
      <c r="O27" s="115">
        <v>6098</v>
      </c>
      <c r="P27" s="14"/>
      <c r="Q27" s="3">
        <v>1</v>
      </c>
      <c r="R27" s="113">
        <v>300</v>
      </c>
      <c r="S27" s="3">
        <v>7</v>
      </c>
      <c r="T27" s="115">
        <v>1354</v>
      </c>
      <c r="U27" s="9">
        <v>0</v>
      </c>
      <c r="V27" s="12">
        <v>0</v>
      </c>
      <c r="X27" s="250">
        <v>21</v>
      </c>
      <c r="Y27" s="270">
        <v>39</v>
      </c>
      <c r="Z27" s="201">
        <v>13</v>
      </c>
    </row>
    <row r="28" spans="1:26" x14ac:dyDescent="0.15">
      <c r="A28" s="17">
        <v>40777</v>
      </c>
      <c r="B28" s="16" t="s">
        <v>40</v>
      </c>
      <c r="C28" s="100"/>
      <c r="D28" s="99"/>
      <c r="E28" s="99">
        <v>30</v>
      </c>
      <c r="F28" s="99">
        <v>10505</v>
      </c>
      <c r="G28" s="99"/>
      <c r="H28" s="116"/>
      <c r="I28" s="175">
        <v>15</v>
      </c>
      <c r="J28" s="194">
        <v>55328</v>
      </c>
      <c r="K28" s="175">
        <v>15</v>
      </c>
      <c r="L28" s="194">
        <v>18260</v>
      </c>
      <c r="M28" s="145"/>
      <c r="O28" s="194">
        <v>24598</v>
      </c>
      <c r="P28" s="14"/>
      <c r="Q28" s="100">
        <v>6</v>
      </c>
      <c r="R28" s="99">
        <v>14600</v>
      </c>
      <c r="S28" s="100">
        <v>3</v>
      </c>
      <c r="T28" s="116">
        <v>2267</v>
      </c>
      <c r="U28" s="9">
        <v>0</v>
      </c>
      <c r="V28" s="12">
        <v>0</v>
      </c>
      <c r="X28" s="250">
        <v>63</v>
      </c>
      <c r="Y28" s="270">
        <v>17</v>
      </c>
      <c r="Z28" s="201">
        <v>48</v>
      </c>
    </row>
    <row r="29" spans="1:26" x14ac:dyDescent="0.15">
      <c r="A29" s="17">
        <v>40778</v>
      </c>
      <c r="B29" s="16" t="s">
        <v>41</v>
      </c>
      <c r="C29" s="100"/>
      <c r="D29" s="99"/>
      <c r="E29" s="180">
        <v>79</v>
      </c>
      <c r="F29" s="180">
        <v>31132</v>
      </c>
      <c r="G29" s="99"/>
      <c r="H29" s="116"/>
      <c r="I29" s="100">
        <v>11</v>
      </c>
      <c r="J29" s="116">
        <v>30495</v>
      </c>
      <c r="K29" s="175">
        <v>14</v>
      </c>
      <c r="L29" s="194">
        <v>12750</v>
      </c>
      <c r="M29" s="145"/>
      <c r="N29" s="100"/>
      <c r="O29" s="116"/>
      <c r="P29" s="14"/>
      <c r="Q29" s="100">
        <v>9</v>
      </c>
      <c r="R29" s="99">
        <v>3890</v>
      </c>
      <c r="S29" s="100">
        <v>5</v>
      </c>
      <c r="T29" s="116">
        <v>594</v>
      </c>
      <c r="U29" s="9">
        <v>0</v>
      </c>
      <c r="V29" s="12">
        <v>0</v>
      </c>
      <c r="X29" s="495">
        <v>28</v>
      </c>
      <c r="Y29" s="496">
        <v>3</v>
      </c>
      <c r="Z29" s="201">
        <v>78</v>
      </c>
    </row>
    <row r="30" spans="1:26" x14ac:dyDescent="0.15">
      <c r="A30" s="17">
        <v>40779</v>
      </c>
      <c r="B30" s="16" t="s">
        <v>42</v>
      </c>
      <c r="C30" s="119"/>
      <c r="D30" s="118"/>
      <c r="E30" s="181">
        <v>50</v>
      </c>
      <c r="F30" s="181">
        <v>12605</v>
      </c>
      <c r="G30" s="117"/>
      <c r="H30" s="120"/>
      <c r="I30" s="119">
        <v>9</v>
      </c>
      <c r="J30" s="120">
        <v>7330</v>
      </c>
      <c r="K30" s="189">
        <v>18</v>
      </c>
      <c r="L30" s="196">
        <v>11360</v>
      </c>
      <c r="M30" s="143"/>
      <c r="N30" s="119"/>
      <c r="O30" s="120">
        <v>3456</v>
      </c>
      <c r="P30" s="7"/>
      <c r="Q30" s="119">
        <v>2</v>
      </c>
      <c r="R30" s="117">
        <v>600</v>
      </c>
      <c r="S30" s="119">
        <v>9</v>
      </c>
      <c r="T30" s="120">
        <v>6174</v>
      </c>
      <c r="U30" s="9">
        <v>0</v>
      </c>
      <c r="V30" s="12">
        <v>0</v>
      </c>
      <c r="X30" s="242">
        <v>16</v>
      </c>
      <c r="Y30" s="239">
        <v>29</v>
      </c>
      <c r="Z30" s="201">
        <v>109</v>
      </c>
    </row>
    <row r="31" spans="1:26" x14ac:dyDescent="0.15">
      <c r="A31" s="17">
        <v>40780</v>
      </c>
      <c r="B31" s="16" t="s">
        <v>43</v>
      </c>
      <c r="C31" s="11"/>
      <c r="D31" s="10"/>
      <c r="E31" s="9">
        <v>18</v>
      </c>
      <c r="F31" s="9">
        <v>6880</v>
      </c>
      <c r="G31" s="9"/>
      <c r="H31" s="12"/>
      <c r="I31" s="11">
        <v>2</v>
      </c>
      <c r="J31" s="12">
        <v>3470</v>
      </c>
      <c r="K31" s="11">
        <v>5</v>
      </c>
      <c r="L31" s="12">
        <v>4240</v>
      </c>
      <c r="M31" s="6"/>
      <c r="N31" s="11"/>
      <c r="O31" s="174">
        <v>44076</v>
      </c>
      <c r="P31" s="14"/>
      <c r="Q31" s="11">
        <v>1</v>
      </c>
      <c r="R31" s="9">
        <v>130</v>
      </c>
      <c r="S31" s="187">
        <v>7</v>
      </c>
      <c r="T31" s="174">
        <v>7149</v>
      </c>
      <c r="U31" s="9">
        <v>0</v>
      </c>
      <c r="V31" s="12">
        <v>0</v>
      </c>
      <c r="X31" s="248">
        <v>36</v>
      </c>
      <c r="Y31" s="249">
        <v>39</v>
      </c>
      <c r="Z31" s="244">
        <v>236</v>
      </c>
    </row>
    <row r="32" spans="1:26" x14ac:dyDescent="0.15">
      <c r="A32" s="17">
        <v>40781</v>
      </c>
      <c r="B32" s="16" t="s">
        <v>44</v>
      </c>
      <c r="C32" s="100"/>
      <c r="D32" s="99"/>
      <c r="E32" s="9">
        <v>15</v>
      </c>
      <c r="F32" s="9">
        <v>1425</v>
      </c>
      <c r="G32" s="9"/>
      <c r="H32" s="12"/>
      <c r="I32" s="100">
        <v>12</v>
      </c>
      <c r="J32" s="116">
        <v>8130</v>
      </c>
      <c r="K32" s="100">
        <v>3</v>
      </c>
      <c r="L32" s="116">
        <v>520</v>
      </c>
      <c r="M32" s="143"/>
      <c r="N32" s="11"/>
      <c r="O32" s="12">
        <v>11918</v>
      </c>
      <c r="P32" s="7"/>
      <c r="Q32" s="100"/>
      <c r="R32" s="99"/>
      <c r="S32" s="11">
        <v>3</v>
      </c>
      <c r="T32" s="12">
        <v>1500</v>
      </c>
      <c r="U32" s="9">
        <v>0</v>
      </c>
      <c r="V32" s="12">
        <v>0</v>
      </c>
      <c r="X32" s="242">
        <v>12</v>
      </c>
      <c r="Y32" s="239">
        <v>8</v>
      </c>
      <c r="Z32" s="201">
        <v>62</v>
      </c>
    </row>
    <row r="33" spans="1:26" x14ac:dyDescent="0.15">
      <c r="A33" s="151">
        <v>40782</v>
      </c>
      <c r="B33" s="152" t="s">
        <v>45</v>
      </c>
      <c r="C33" s="159"/>
      <c r="D33" s="158"/>
      <c r="E33" s="157"/>
      <c r="F33" s="157"/>
      <c r="G33" s="157"/>
      <c r="H33" s="160"/>
      <c r="I33" s="159"/>
      <c r="J33" s="160"/>
      <c r="K33" s="159"/>
      <c r="L33" s="160"/>
      <c r="M33" s="143"/>
      <c r="N33" s="159"/>
      <c r="O33" s="160"/>
      <c r="P33" s="14"/>
      <c r="Q33" s="159"/>
      <c r="R33" s="157"/>
      <c r="S33" s="159"/>
      <c r="T33" s="160"/>
      <c r="U33" s="157"/>
      <c r="V33" s="160"/>
      <c r="X33" s="243"/>
      <c r="Y33" s="240"/>
      <c r="Z33" s="262"/>
    </row>
    <row r="34" spans="1:26" x14ac:dyDescent="0.15">
      <c r="A34" s="17">
        <v>40783</v>
      </c>
      <c r="B34" s="16" t="s">
        <v>38</v>
      </c>
      <c r="C34" s="11"/>
      <c r="D34" s="10"/>
      <c r="E34" s="99">
        <v>87</v>
      </c>
      <c r="F34" s="99">
        <v>18433</v>
      </c>
      <c r="G34" s="99"/>
      <c r="H34" s="116"/>
      <c r="I34" s="11">
        <v>11</v>
      </c>
      <c r="J34" s="12">
        <v>19178</v>
      </c>
      <c r="K34" s="11">
        <v>7</v>
      </c>
      <c r="L34" s="12">
        <v>2610</v>
      </c>
      <c r="M34" s="143"/>
      <c r="N34" s="11"/>
      <c r="O34" s="12">
        <v>1334</v>
      </c>
      <c r="P34" s="7"/>
      <c r="Q34" s="11">
        <v>1</v>
      </c>
      <c r="R34" s="9">
        <v>550</v>
      </c>
      <c r="S34" s="11">
        <v>5</v>
      </c>
      <c r="T34" s="12">
        <v>1562</v>
      </c>
      <c r="U34" s="9"/>
      <c r="V34" s="12"/>
      <c r="X34" s="242">
        <v>12</v>
      </c>
      <c r="Y34" s="239">
        <v>29</v>
      </c>
      <c r="Z34" s="201">
        <v>123</v>
      </c>
    </row>
    <row r="35" spans="1:26" x14ac:dyDescent="0.15">
      <c r="A35" s="17">
        <v>40784</v>
      </c>
      <c r="B35" s="16" t="s">
        <v>40</v>
      </c>
      <c r="C35" s="4">
        <v>25</v>
      </c>
      <c r="D35" s="2">
        <v>16500</v>
      </c>
      <c r="E35" s="183">
        <v>95</v>
      </c>
      <c r="F35" s="183">
        <v>38610</v>
      </c>
      <c r="G35" s="113"/>
      <c r="H35" s="115"/>
      <c r="I35" s="4">
        <v>17</v>
      </c>
      <c r="J35" s="5">
        <v>11770</v>
      </c>
      <c r="K35" s="4">
        <v>6</v>
      </c>
      <c r="L35" s="5">
        <v>1435</v>
      </c>
      <c r="M35" s="143"/>
      <c r="N35" s="4"/>
      <c r="O35" s="5">
        <v>48</v>
      </c>
      <c r="P35" s="7"/>
      <c r="Q35" s="4">
        <v>1</v>
      </c>
      <c r="R35" s="1">
        <v>850</v>
      </c>
      <c r="S35" s="4">
        <v>8</v>
      </c>
      <c r="T35" s="5">
        <v>3261</v>
      </c>
      <c r="U35" s="1">
        <v>6</v>
      </c>
      <c r="V35" s="5">
        <v>32</v>
      </c>
      <c r="X35" s="242"/>
      <c r="Y35" s="239"/>
      <c r="Z35" s="201"/>
    </row>
    <row r="36" spans="1:26" x14ac:dyDescent="0.15">
      <c r="A36" s="17">
        <v>40785</v>
      </c>
      <c r="B36" s="16" t="s">
        <v>41</v>
      </c>
      <c r="C36" s="4">
        <v>19</v>
      </c>
      <c r="D36" s="2">
        <v>16055</v>
      </c>
      <c r="E36" s="183">
        <v>78</v>
      </c>
      <c r="F36" s="183">
        <v>35355</v>
      </c>
      <c r="G36" s="113"/>
      <c r="H36" s="115"/>
      <c r="I36" s="185">
        <v>37</v>
      </c>
      <c r="J36" s="186">
        <v>16738</v>
      </c>
      <c r="K36" s="4">
        <v>8</v>
      </c>
      <c r="L36" s="5">
        <v>10700</v>
      </c>
      <c r="M36" s="143"/>
      <c r="N36" s="4"/>
      <c r="O36" s="5">
        <v>2718</v>
      </c>
      <c r="P36" s="14"/>
      <c r="Q36" s="4">
        <v>0</v>
      </c>
      <c r="R36" s="1">
        <v>0</v>
      </c>
      <c r="S36" s="4">
        <v>2</v>
      </c>
      <c r="T36" s="5">
        <v>830</v>
      </c>
      <c r="U36" s="1"/>
      <c r="V36" s="5"/>
      <c r="X36" s="242">
        <v>16</v>
      </c>
      <c r="Y36" s="239">
        <v>40</v>
      </c>
      <c r="Z36" s="201">
        <v>125</v>
      </c>
    </row>
    <row r="37" spans="1:26" ht="14.25" thickBot="1" x14ac:dyDescent="0.2">
      <c r="A37" s="18">
        <v>40786</v>
      </c>
      <c r="B37" s="19" t="s">
        <v>46</v>
      </c>
      <c r="C37" s="22">
        <v>17</v>
      </c>
      <c r="D37" s="21">
        <v>6705</v>
      </c>
      <c r="E37" s="20">
        <v>54</v>
      </c>
      <c r="F37" s="20">
        <v>8355</v>
      </c>
      <c r="G37" s="20"/>
      <c r="H37" s="23"/>
      <c r="I37" s="22">
        <v>19</v>
      </c>
      <c r="J37" s="23">
        <v>19167</v>
      </c>
      <c r="K37" s="22">
        <v>8</v>
      </c>
      <c r="L37" s="23">
        <v>4060</v>
      </c>
      <c r="M37" s="143"/>
      <c r="N37" s="22"/>
      <c r="O37" s="23">
        <v>5447</v>
      </c>
      <c r="P37" s="14"/>
      <c r="Q37" s="22">
        <v>2</v>
      </c>
      <c r="R37" s="20">
        <v>1800</v>
      </c>
      <c r="S37" s="22">
        <v>6</v>
      </c>
      <c r="T37" s="23">
        <v>2625</v>
      </c>
      <c r="U37" s="20">
        <v>4</v>
      </c>
      <c r="V37" s="23">
        <v>185</v>
      </c>
      <c r="X37" s="246">
        <v>12</v>
      </c>
      <c r="Y37" s="247">
        <v>54</v>
      </c>
      <c r="Z37" s="202">
        <v>115</v>
      </c>
    </row>
    <row r="38" spans="1:26" ht="14.25" thickBot="1" x14ac:dyDescent="0.2">
      <c r="E38" s="233"/>
      <c r="F38" s="233"/>
      <c r="I38" s="233"/>
      <c r="J38" s="233"/>
      <c r="K38" s="233"/>
      <c r="O38" s="233"/>
      <c r="Q38" s="233"/>
      <c r="R38" s="233"/>
      <c r="S38" s="233"/>
      <c r="T38" s="233"/>
      <c r="U38" s="233"/>
      <c r="V38" s="233"/>
      <c r="X38" s="233">
        <f>SUM(X7:X37)</f>
        <v>996</v>
      </c>
      <c r="Y38" s="233">
        <f>SUM(Y7:Y37)</f>
        <v>1062</v>
      </c>
      <c r="Z38" s="8">
        <f>SUM(Z7:Z37)</f>
        <v>2613</v>
      </c>
    </row>
    <row r="39" spans="1:26" x14ac:dyDescent="0.15">
      <c r="A39" s="593"/>
      <c r="B39" s="613"/>
      <c r="C39" s="593" t="s">
        <v>30</v>
      </c>
      <c r="D39" s="594"/>
      <c r="E39" s="591" t="s">
        <v>31</v>
      </c>
      <c r="F39" s="594"/>
      <c r="G39" s="591" t="s">
        <v>141</v>
      </c>
      <c r="H39" s="594"/>
      <c r="I39" s="591" t="s">
        <v>71</v>
      </c>
      <c r="J39" s="613"/>
      <c r="K39" s="593" t="s">
        <v>10</v>
      </c>
      <c r="L39" s="592"/>
      <c r="N39" s="593" t="s">
        <v>12</v>
      </c>
      <c r="O39" s="592"/>
      <c r="Q39" s="593" t="s">
        <v>13</v>
      </c>
      <c r="R39" s="594"/>
      <c r="S39" s="613" t="s">
        <v>14</v>
      </c>
      <c r="T39" s="592"/>
      <c r="U39" s="613" t="s">
        <v>14</v>
      </c>
      <c r="V39" s="592"/>
      <c r="X39" s="593" t="s">
        <v>35</v>
      </c>
      <c r="Y39" s="594"/>
      <c r="Z39" s="199"/>
    </row>
    <row r="40" spans="1:26" x14ac:dyDescent="0.15">
      <c r="A40" s="607" t="s">
        <v>19</v>
      </c>
      <c r="B40" s="608"/>
      <c r="C40" s="30"/>
      <c r="D40" s="31"/>
      <c r="E40" s="31">
        <v>40</v>
      </c>
      <c r="F40" s="31">
        <v>15000</v>
      </c>
      <c r="G40" s="31">
        <v>40</v>
      </c>
      <c r="H40" s="31">
        <v>15000</v>
      </c>
      <c r="I40" s="31">
        <v>20</v>
      </c>
      <c r="J40" s="31">
        <v>36000</v>
      </c>
      <c r="K40" s="30">
        <v>10</v>
      </c>
      <c r="L40" s="32">
        <v>40000</v>
      </c>
      <c r="M40" s="7"/>
      <c r="N40" s="33" t="s">
        <v>37</v>
      </c>
      <c r="O40" s="32">
        <v>12000</v>
      </c>
      <c r="Q40" s="30">
        <v>10</v>
      </c>
      <c r="R40" s="31">
        <v>8000</v>
      </c>
      <c r="S40" s="31">
        <v>14</v>
      </c>
      <c r="T40" s="32">
        <v>7000</v>
      </c>
      <c r="U40" s="31">
        <v>14</v>
      </c>
      <c r="V40" s="32">
        <v>7000</v>
      </c>
      <c r="X40" s="617">
        <v>60</v>
      </c>
      <c r="Y40" s="618"/>
      <c r="Z40" s="201">
        <v>170</v>
      </c>
    </row>
    <row r="41" spans="1:26" x14ac:dyDescent="0.15">
      <c r="A41" s="607" t="s">
        <v>20</v>
      </c>
      <c r="B41" s="608"/>
      <c r="C41" s="30"/>
      <c r="D41" s="31"/>
      <c r="E41" s="31">
        <v>880</v>
      </c>
      <c r="F41" s="31">
        <v>330000</v>
      </c>
      <c r="G41" s="31">
        <v>880</v>
      </c>
      <c r="H41" s="31">
        <v>330000</v>
      </c>
      <c r="I41" s="31">
        <v>440</v>
      </c>
      <c r="J41" s="31">
        <v>792000</v>
      </c>
      <c r="K41" s="30">
        <v>220</v>
      </c>
      <c r="L41" s="32">
        <v>880000</v>
      </c>
      <c r="M41" s="7"/>
      <c r="N41" s="33"/>
      <c r="O41" s="32">
        <v>264000</v>
      </c>
      <c r="Q41" s="30">
        <v>220</v>
      </c>
      <c r="R41" s="31">
        <v>176000</v>
      </c>
      <c r="S41" s="31">
        <v>308</v>
      </c>
      <c r="T41" s="32">
        <v>154000</v>
      </c>
      <c r="U41" s="31">
        <v>308</v>
      </c>
      <c r="V41" s="32">
        <v>154000</v>
      </c>
      <c r="X41" s="617">
        <v>1320</v>
      </c>
      <c r="Y41" s="618"/>
      <c r="Z41" s="201">
        <v>3740</v>
      </c>
    </row>
    <row r="42" spans="1:26" ht="14.25" thickBot="1" x14ac:dyDescent="0.2">
      <c r="A42" s="611" t="s">
        <v>18</v>
      </c>
      <c r="B42" s="612"/>
      <c r="C42" s="318">
        <f t="shared" ref="C42:L42" si="0">SUM(C7:C37)</f>
        <v>61</v>
      </c>
      <c r="D42" s="319">
        <f t="shared" si="0"/>
        <v>39260</v>
      </c>
      <c r="E42" s="319">
        <f t="shared" si="0"/>
        <v>1490</v>
      </c>
      <c r="F42" s="319">
        <f t="shared" si="0"/>
        <v>445243</v>
      </c>
      <c r="G42" s="319">
        <v>1551</v>
      </c>
      <c r="H42" s="319">
        <v>484503</v>
      </c>
      <c r="I42" s="319">
        <f t="shared" si="0"/>
        <v>617</v>
      </c>
      <c r="J42" s="320">
        <f t="shared" si="0"/>
        <v>588447</v>
      </c>
      <c r="K42" s="318">
        <f t="shared" si="0"/>
        <v>416</v>
      </c>
      <c r="L42" s="325">
        <f t="shared" si="0"/>
        <v>307358</v>
      </c>
      <c r="M42" s="212"/>
      <c r="N42" s="318"/>
      <c r="O42" s="321">
        <f>SUM(O7:O37)</f>
        <v>244810</v>
      </c>
      <c r="P42" s="213"/>
      <c r="Q42" s="318">
        <f>SUM(Q7:Q37)</f>
        <v>90</v>
      </c>
      <c r="R42" s="319">
        <f t="shared" ref="R42:T42" si="1">SUM(R7:R37)</f>
        <v>66266</v>
      </c>
      <c r="S42" s="319">
        <f t="shared" si="1"/>
        <v>218</v>
      </c>
      <c r="T42" s="321">
        <f t="shared" si="1"/>
        <v>133350</v>
      </c>
      <c r="U42" s="319">
        <f t="shared" ref="U42:V42" si="2">SUM(U7:U37)</f>
        <v>13</v>
      </c>
      <c r="V42" s="321">
        <f t="shared" si="2"/>
        <v>341</v>
      </c>
      <c r="W42" s="213"/>
      <c r="X42" s="680">
        <v>2058</v>
      </c>
      <c r="Y42" s="681"/>
      <c r="Z42" s="323">
        <v>2613</v>
      </c>
    </row>
    <row r="43" spans="1:26" x14ac:dyDescent="0.15">
      <c r="A43" s="204"/>
      <c r="B43" s="204"/>
      <c r="C43" s="205"/>
      <c r="D43" s="36"/>
      <c r="E43" s="206"/>
      <c r="F43" s="36"/>
      <c r="G43" s="36"/>
      <c r="H43" s="36"/>
      <c r="I43" s="206"/>
      <c r="J43" s="36"/>
      <c r="K43" s="206"/>
      <c r="L43" s="322"/>
      <c r="M43" s="36"/>
      <c r="N43" s="206"/>
      <c r="O43" s="36"/>
      <c r="P43" s="37"/>
      <c r="Q43" s="205"/>
      <c r="R43" s="36"/>
      <c r="S43" s="206"/>
      <c r="T43" s="36"/>
      <c r="U43" s="206"/>
      <c r="V43" s="36"/>
      <c r="X43" s="206"/>
      <c r="Y43" s="36"/>
    </row>
    <row r="44" spans="1:26" ht="14.25" thickBot="1" x14ac:dyDescent="0.2"/>
    <row r="45" spans="1:26" x14ac:dyDescent="0.15">
      <c r="A45" s="672" t="s">
        <v>174</v>
      </c>
      <c r="B45" s="673"/>
      <c r="C45" s="295">
        <v>809</v>
      </c>
      <c r="D45" s="289">
        <v>219700</v>
      </c>
      <c r="E45" s="289">
        <v>250</v>
      </c>
      <c r="F45" s="289">
        <v>134236</v>
      </c>
      <c r="G45" s="289">
        <v>1059</v>
      </c>
      <c r="H45" s="289">
        <v>425142</v>
      </c>
      <c r="I45" s="289">
        <v>484</v>
      </c>
      <c r="J45" s="289">
        <v>471748</v>
      </c>
      <c r="K45" s="289">
        <v>416</v>
      </c>
      <c r="L45" s="290">
        <v>473400</v>
      </c>
      <c r="M45" s="283"/>
      <c r="N45" s="291"/>
      <c r="O45" s="290">
        <v>296409</v>
      </c>
      <c r="P45" s="276"/>
      <c r="Q45" s="291">
        <v>62</v>
      </c>
      <c r="R45" s="289">
        <v>66365</v>
      </c>
      <c r="S45" s="289">
        <v>184</v>
      </c>
      <c r="T45" s="289">
        <v>92971</v>
      </c>
      <c r="U45" s="289"/>
      <c r="V45" s="290"/>
      <c r="W45" s="277"/>
      <c r="X45" s="674">
        <v>1767</v>
      </c>
      <c r="Y45" s="675"/>
      <c r="Z45" s="312">
        <v>1678</v>
      </c>
    </row>
    <row r="46" spans="1:26" x14ac:dyDescent="0.15">
      <c r="A46" s="660" t="s">
        <v>143</v>
      </c>
      <c r="B46" s="661"/>
      <c r="C46" s="239">
        <v>671</v>
      </c>
      <c r="D46" s="275">
        <v>219700</v>
      </c>
      <c r="E46" s="275">
        <v>278</v>
      </c>
      <c r="F46" s="275">
        <v>150495</v>
      </c>
      <c r="G46" s="275">
        <v>949</v>
      </c>
      <c r="H46" s="275">
        <v>370195</v>
      </c>
      <c r="I46" s="275">
        <v>459</v>
      </c>
      <c r="J46" s="275">
        <v>512779</v>
      </c>
      <c r="K46" s="275">
        <v>312</v>
      </c>
      <c r="L46" s="501">
        <v>320010</v>
      </c>
      <c r="M46" s="283"/>
      <c r="N46" s="502"/>
      <c r="O46" s="501">
        <v>241702</v>
      </c>
      <c r="P46" s="276"/>
      <c r="Q46" s="502">
        <v>54</v>
      </c>
      <c r="R46" s="275">
        <v>43714</v>
      </c>
      <c r="S46" s="275">
        <v>198</v>
      </c>
      <c r="T46" s="275">
        <v>97946</v>
      </c>
      <c r="U46" s="275"/>
      <c r="V46" s="501"/>
      <c r="W46" s="277"/>
      <c r="X46" s="676">
        <v>1515</v>
      </c>
      <c r="Y46" s="677"/>
      <c r="Z46" s="313">
        <v>1473</v>
      </c>
    </row>
    <row r="47" spans="1:26" x14ac:dyDescent="0.15">
      <c r="A47" s="660" t="s">
        <v>144</v>
      </c>
      <c r="B47" s="661"/>
      <c r="C47" s="278">
        <v>685</v>
      </c>
      <c r="D47" s="278">
        <v>210551</v>
      </c>
      <c r="E47" s="278">
        <v>528</v>
      </c>
      <c r="F47" s="278">
        <v>144849</v>
      </c>
      <c r="G47" s="278">
        <v>1213</v>
      </c>
      <c r="H47" s="278">
        <v>355400</v>
      </c>
      <c r="I47" s="278">
        <v>371</v>
      </c>
      <c r="J47" s="278">
        <v>408619</v>
      </c>
      <c r="K47" s="279">
        <v>227</v>
      </c>
      <c r="L47" s="280">
        <v>655723</v>
      </c>
      <c r="M47" s="283"/>
      <c r="N47" s="281"/>
      <c r="O47" s="282">
        <v>151188</v>
      </c>
      <c r="P47" s="277"/>
      <c r="Q47" s="281">
        <v>56</v>
      </c>
      <c r="R47" s="278">
        <v>59982</v>
      </c>
      <c r="S47" s="278">
        <v>121</v>
      </c>
      <c r="T47" s="279">
        <v>69762</v>
      </c>
      <c r="U47" s="278"/>
      <c r="V47" s="280"/>
      <c r="W47" s="277"/>
      <c r="X47" s="676">
        <v>1405</v>
      </c>
      <c r="Y47" s="677"/>
      <c r="Z47" s="313">
        <v>2002</v>
      </c>
    </row>
    <row r="48" spans="1:26" x14ac:dyDescent="0.15">
      <c r="A48" s="660" t="s">
        <v>145</v>
      </c>
      <c r="B48" s="661"/>
      <c r="C48" s="278">
        <v>579</v>
      </c>
      <c r="D48" s="278">
        <v>182737</v>
      </c>
      <c r="E48" s="278">
        <v>363</v>
      </c>
      <c r="F48" s="278">
        <v>123756</v>
      </c>
      <c r="G48" s="278">
        <v>942</v>
      </c>
      <c r="H48" s="278">
        <v>306493</v>
      </c>
      <c r="I48" s="278">
        <v>295</v>
      </c>
      <c r="J48" s="278">
        <v>309278</v>
      </c>
      <c r="K48" s="278">
        <v>221</v>
      </c>
      <c r="L48" s="282">
        <v>178030</v>
      </c>
      <c r="M48" s="283"/>
      <c r="N48" s="281"/>
      <c r="O48" s="282">
        <v>157309</v>
      </c>
      <c r="P48" s="277"/>
      <c r="Q48" s="281">
        <v>71</v>
      </c>
      <c r="R48" s="278">
        <v>39563</v>
      </c>
      <c r="S48" s="278">
        <v>125</v>
      </c>
      <c r="T48" s="278">
        <v>53887</v>
      </c>
      <c r="U48" s="278"/>
      <c r="V48" s="282"/>
      <c r="W48" s="277"/>
      <c r="X48" s="676">
        <v>1164</v>
      </c>
      <c r="Y48" s="677"/>
      <c r="Z48" s="313">
        <v>1427</v>
      </c>
    </row>
    <row r="49" spans="1:26" x14ac:dyDescent="0.15">
      <c r="A49" s="660" t="s">
        <v>146</v>
      </c>
      <c r="B49" s="661"/>
      <c r="C49" s="275">
        <v>702</v>
      </c>
      <c r="D49" s="278">
        <v>177549</v>
      </c>
      <c r="E49" s="278">
        <v>400</v>
      </c>
      <c r="F49" s="278">
        <v>141517</v>
      </c>
      <c r="G49" s="278">
        <v>1102</v>
      </c>
      <c r="H49" s="278">
        <v>319066</v>
      </c>
      <c r="I49" s="278">
        <v>346</v>
      </c>
      <c r="J49" s="278">
        <v>392147</v>
      </c>
      <c r="K49" s="278">
        <v>179</v>
      </c>
      <c r="L49" s="282">
        <v>150447</v>
      </c>
      <c r="M49" s="283"/>
      <c r="N49" s="281"/>
      <c r="O49" s="282">
        <v>92347</v>
      </c>
      <c r="P49" s="277"/>
      <c r="Q49" s="281">
        <v>26</v>
      </c>
      <c r="R49" s="278">
        <v>23598</v>
      </c>
      <c r="S49" s="278">
        <v>127</v>
      </c>
      <c r="T49" s="278">
        <v>43585</v>
      </c>
      <c r="U49" s="278"/>
      <c r="V49" s="282"/>
      <c r="W49" s="277"/>
      <c r="X49" s="676">
        <v>957</v>
      </c>
      <c r="Y49" s="677"/>
      <c r="Z49" s="313">
        <v>1838</v>
      </c>
    </row>
    <row r="50" spans="1:26" x14ac:dyDescent="0.15">
      <c r="A50" s="666" t="s">
        <v>147</v>
      </c>
      <c r="B50" s="667"/>
      <c r="C50" s="239">
        <v>510</v>
      </c>
      <c r="D50" s="239">
        <v>186938</v>
      </c>
      <c r="E50" s="239">
        <v>583</v>
      </c>
      <c r="F50" s="239">
        <v>252000</v>
      </c>
      <c r="G50" s="239">
        <v>1093</v>
      </c>
      <c r="H50" s="239">
        <v>438938</v>
      </c>
      <c r="I50" s="239">
        <v>282</v>
      </c>
      <c r="J50" s="239">
        <v>378407</v>
      </c>
      <c r="K50" s="239">
        <v>140</v>
      </c>
      <c r="L50" s="216">
        <v>209718</v>
      </c>
      <c r="M50" s="283"/>
      <c r="N50" s="242"/>
      <c r="O50" s="216">
        <v>82006</v>
      </c>
      <c r="P50" s="283"/>
      <c r="Q50" s="242">
        <v>37</v>
      </c>
      <c r="R50" s="239">
        <v>66623</v>
      </c>
      <c r="S50" s="239">
        <v>54</v>
      </c>
      <c r="T50" s="239">
        <v>26229</v>
      </c>
      <c r="U50" s="239"/>
      <c r="V50" s="216"/>
      <c r="W50" s="283"/>
      <c r="X50" s="668">
        <v>691</v>
      </c>
      <c r="Y50" s="669"/>
      <c r="Z50" s="236">
        <v>1550</v>
      </c>
    </row>
    <row r="51" spans="1:26" ht="14.25" thickBot="1" x14ac:dyDescent="0.2">
      <c r="A51" s="670" t="s">
        <v>148</v>
      </c>
      <c r="B51" s="671"/>
      <c r="C51" s="247">
        <v>802</v>
      </c>
      <c r="D51" s="247">
        <v>252410</v>
      </c>
      <c r="E51" s="247">
        <v>1219</v>
      </c>
      <c r="F51" s="247">
        <v>463716</v>
      </c>
      <c r="G51" s="247">
        <v>2021</v>
      </c>
      <c r="H51" s="247">
        <v>716126</v>
      </c>
      <c r="I51" s="247">
        <v>605</v>
      </c>
      <c r="J51" s="247">
        <v>956695</v>
      </c>
      <c r="K51" s="247">
        <v>213</v>
      </c>
      <c r="L51" s="296">
        <v>265922</v>
      </c>
      <c r="M51" s="283"/>
      <c r="N51" s="246"/>
      <c r="O51" s="296">
        <v>185063</v>
      </c>
      <c r="P51" s="283"/>
      <c r="Q51" s="246">
        <v>63</v>
      </c>
      <c r="R51" s="247">
        <v>121756</v>
      </c>
      <c r="S51" s="247">
        <v>109</v>
      </c>
      <c r="T51" s="247">
        <v>74268</v>
      </c>
      <c r="U51" s="247"/>
      <c r="V51" s="296"/>
      <c r="W51" s="283"/>
      <c r="X51" s="678">
        <v>1385</v>
      </c>
      <c r="Y51" s="679"/>
      <c r="Z51" s="297">
        <v>2215</v>
      </c>
    </row>
  </sheetData>
  <mergeCells count="43">
    <mergeCell ref="U39:V39"/>
    <mergeCell ref="A45:B45"/>
    <mergeCell ref="X45:Y45"/>
    <mergeCell ref="A2:H2"/>
    <mergeCell ref="U5:V5"/>
    <mergeCell ref="A5:B6"/>
    <mergeCell ref="C5:D5"/>
    <mergeCell ref="E5:F5"/>
    <mergeCell ref="I5:J5"/>
    <mergeCell ref="K5:L5"/>
    <mergeCell ref="X5:Z5"/>
    <mergeCell ref="X39:Y39"/>
    <mergeCell ref="A39:B39"/>
    <mergeCell ref="C39:D39"/>
    <mergeCell ref="E39:F39"/>
    <mergeCell ref="I39:J39"/>
    <mergeCell ref="N5:O5"/>
    <mergeCell ref="Q5:R5"/>
    <mergeCell ref="S5:T5"/>
    <mergeCell ref="G5:H5"/>
    <mergeCell ref="A40:B40"/>
    <mergeCell ref="N39:O39"/>
    <mergeCell ref="Q39:R39"/>
    <mergeCell ref="S39:T39"/>
    <mergeCell ref="G39:H39"/>
    <mergeCell ref="K39:L39"/>
    <mergeCell ref="A41:B41"/>
    <mergeCell ref="A42:B42"/>
    <mergeCell ref="X40:Y40"/>
    <mergeCell ref="X41:Y41"/>
    <mergeCell ref="X42:Y42"/>
    <mergeCell ref="A46:B46"/>
    <mergeCell ref="X46:Y46"/>
    <mergeCell ref="A47:B47"/>
    <mergeCell ref="X47:Y47"/>
    <mergeCell ref="A48:B48"/>
    <mergeCell ref="X48:Y48"/>
    <mergeCell ref="A49:B49"/>
    <mergeCell ref="X49:Y49"/>
    <mergeCell ref="A50:B50"/>
    <mergeCell ref="X50:Y50"/>
    <mergeCell ref="A51:B51"/>
    <mergeCell ref="X51:Y5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集計</vt:lpstr>
      <vt:lpstr>base</vt:lpstr>
      <vt:lpstr>1月</vt:lpstr>
      <vt:lpstr>3月-2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2014年合計</vt:lpstr>
      <vt:lpstr>稼働実績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KY18</dc:creator>
  <cp:lastModifiedBy>user</cp:lastModifiedBy>
  <cp:lastPrinted>2017-11-16T04:01:17Z</cp:lastPrinted>
  <dcterms:created xsi:type="dcterms:W3CDTF">2009-09-04T08:18:51Z</dcterms:created>
  <dcterms:modified xsi:type="dcterms:W3CDTF">2018-01-27T03:00:37Z</dcterms:modified>
</cp:coreProperties>
</file>